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720"/>
  </bookViews>
  <sheets>
    <sheet name="СКР" sheetId="6" r:id="rId1"/>
    <sheet name="ПР" sheetId="7" r:id="rId2"/>
    <sheet name="РР" sheetId="8" r:id="rId3"/>
    <sheet name="ХЭР" sheetId="9" r:id="rId4"/>
    <sheet name="ФР" sheetId="10" r:id="rId5"/>
    <sheet name="Сводная таблица" sheetId="11" r:id="rId6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19" i="10"/>
  <c r="AI18"/>
  <c r="AI17"/>
  <c r="AI4"/>
  <c r="AI5"/>
  <c r="AI6"/>
  <c r="AI7"/>
  <c r="AI8"/>
  <c r="AI9"/>
  <c r="AI10"/>
  <c r="AI11"/>
  <c r="AI12"/>
  <c r="AI13"/>
  <c r="AI14"/>
  <c r="AI15"/>
  <c r="AI16"/>
  <c r="AI20"/>
  <c r="AI3"/>
  <c r="AI22"/>
  <c r="AI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E22"/>
  <c r="E21"/>
  <c r="AI29" i="9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30"/>
  <c r="AI31"/>
  <c r="AI32"/>
  <c r="AI33"/>
  <c r="AI34"/>
  <c r="AI35"/>
  <c r="AI36"/>
  <c r="AI37"/>
  <c r="AI38"/>
  <c r="AI39"/>
  <c r="AI40"/>
  <c r="AI3"/>
  <c r="AI42"/>
  <c r="AI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E42"/>
  <c r="E41"/>
  <c r="AH33" i="8"/>
  <c r="AH4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4"/>
  <c r="AH35"/>
  <c r="AH36"/>
  <c r="AH3"/>
  <c r="AH38"/>
  <c r="AH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D38"/>
  <c r="D37"/>
  <c r="AI11" i="7"/>
  <c r="AI27"/>
  <c r="AI4"/>
  <c r="AI5"/>
  <c r="AI6"/>
  <c r="AI7"/>
  <c r="AI8"/>
  <c r="AI9"/>
  <c r="AI10"/>
  <c r="AI12"/>
  <c r="AI13"/>
  <c r="AI14"/>
  <c r="AI15"/>
  <c r="AI16"/>
  <c r="AI17"/>
  <c r="AI18"/>
  <c r="AI19"/>
  <c r="AI20"/>
  <c r="AI21"/>
  <c r="AI22"/>
  <c r="AI23"/>
  <c r="AI24"/>
  <c r="AI25"/>
  <c r="AI26"/>
  <c r="AI28"/>
  <c r="AI29"/>
  <c r="AI30"/>
  <c r="AI31"/>
  <c r="AI32"/>
  <c r="AI33"/>
  <c r="AI34"/>
  <c r="AI35"/>
  <c r="AI36"/>
  <c r="AI37"/>
  <c r="AI38"/>
  <c r="AI39"/>
  <c r="AI40"/>
  <c r="AI3"/>
  <c r="AI42"/>
  <c r="AI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E42"/>
  <c r="E41"/>
  <c r="AJ28" i="6"/>
  <c r="AJ4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9"/>
  <c r="AJ30"/>
  <c r="AJ31"/>
  <c r="AJ32"/>
  <c r="AJ3"/>
  <c r="AJ34"/>
  <c r="AJ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F33"/>
  <c r="F34"/>
  <c r="K22" i="11"/>
  <c r="J22"/>
  <c r="I22"/>
  <c r="H22"/>
  <c r="G22"/>
  <c r="F22"/>
  <c r="E22"/>
  <c r="D22"/>
  <c r="C22"/>
  <c r="B22"/>
  <c r="I18"/>
  <c r="K18"/>
  <c r="J18"/>
  <c r="H18"/>
  <c r="G18"/>
  <c r="F18"/>
  <c r="E18"/>
  <c r="D18"/>
  <c r="C18"/>
  <c r="B18"/>
  <c r="K14" l="1"/>
  <c r="J14"/>
  <c r="I14"/>
  <c r="H14"/>
  <c r="G14"/>
  <c r="F14"/>
  <c r="E14"/>
  <c r="D14"/>
  <c r="C14"/>
  <c r="B14"/>
  <c r="K10"/>
  <c r="J10"/>
  <c r="I10"/>
  <c r="H10"/>
  <c r="G10"/>
  <c r="F10"/>
  <c r="E10"/>
  <c r="D10"/>
  <c r="C10"/>
  <c r="B10"/>
  <c r="K6"/>
  <c r="J6"/>
  <c r="I6"/>
  <c r="H6"/>
  <c r="G6"/>
  <c r="F6"/>
  <c r="E6"/>
  <c r="D6"/>
  <c r="C6"/>
  <c r="B6"/>
</calcChain>
</file>

<file path=xl/sharedStrings.xml><?xml version="1.0" encoding="utf-8"?>
<sst xmlns="http://schemas.openxmlformats.org/spreadsheetml/2006/main" count="448" uniqueCount="175">
  <si>
    <t>Нравственное воспитание</t>
  </si>
  <si>
    <t>Развитие соци-го и эмоц-го интеллекта</t>
  </si>
  <si>
    <t>Развитие общения</t>
  </si>
  <si>
    <t>Усвоение общепринятых норм поведения</t>
  </si>
  <si>
    <t>Нравственное воспитание, формирование личности ребёнка, развитие общения</t>
  </si>
  <si>
    <t>Развитие игровой деятельности (сюжетно-ролевые игры)</t>
  </si>
  <si>
    <t>Семья</t>
  </si>
  <si>
    <t>Детский сад</t>
  </si>
  <si>
    <t>Приобщение к доступной трудовой деятельности</t>
  </si>
  <si>
    <t>Формирование позитивных установок к труду и творчеству</t>
  </si>
  <si>
    <t>Безопасное поведение в природе</t>
  </si>
  <si>
    <t>Формирование основ безопасности</t>
  </si>
  <si>
    <t>Ребёнок в семье и сообществе</t>
  </si>
  <si>
    <t>Социализация</t>
  </si>
  <si>
    <t>Труд</t>
  </si>
  <si>
    <t>Безопасность</t>
  </si>
  <si>
    <t>Развитие познавательных действий</t>
  </si>
  <si>
    <t>Ознакомление с предметным окружением</t>
  </si>
  <si>
    <t>Величина</t>
  </si>
  <si>
    <t>Форма</t>
  </si>
  <si>
    <t>Формирование словаря</t>
  </si>
  <si>
    <t>Звуковая культура речи</t>
  </si>
  <si>
    <t>Грамматический строй речи</t>
  </si>
  <si>
    <t>Связная речь</t>
  </si>
  <si>
    <t>Слушание</t>
  </si>
  <si>
    <t>Пение</t>
  </si>
  <si>
    <t>Музыкально-ритмические движения</t>
  </si>
  <si>
    <t>Музыкальная деятельность</t>
  </si>
  <si>
    <t>Приобщение к искусству</t>
  </si>
  <si>
    <t>Изобразительная деятельность</t>
  </si>
  <si>
    <t>Развитие игровой деятельности (театрализованные игры)</t>
  </si>
  <si>
    <t>Рисование</t>
  </si>
  <si>
    <t>Лепка</t>
  </si>
  <si>
    <t>Аппликация</t>
  </si>
  <si>
    <t>Формирование начальных представлений о здоровом образе жизни</t>
  </si>
  <si>
    <t>Подвижные игры</t>
  </si>
  <si>
    <t>Становление ценностей здорового образа жизни</t>
  </si>
  <si>
    <t>Воспитание культурно-гигиенических навыков</t>
  </si>
  <si>
    <t>Приобщеине к художественной литературе</t>
  </si>
  <si>
    <t>Конструктивно-модельная деятельность</t>
  </si>
  <si>
    <t>высокий уровень</t>
  </si>
  <si>
    <t>выше среднего уровня</t>
  </si>
  <si>
    <t>средний уровень</t>
  </si>
  <si>
    <t>ниже среднего уровня</t>
  </si>
  <si>
    <t>низкий уровень</t>
  </si>
  <si>
    <t>1-1,7</t>
  </si>
  <si>
    <t>4,4-5</t>
  </si>
  <si>
    <t>3,5-4,3</t>
  </si>
  <si>
    <t>2,6-3,4</t>
  </si>
  <si>
    <t>1,8-2,5</t>
  </si>
  <si>
    <t>Ориентировка в пространстве</t>
  </si>
  <si>
    <t>ФЭМП</t>
  </si>
  <si>
    <t>ФЦКМ</t>
  </si>
  <si>
    <t>Средний балл по группе</t>
  </si>
  <si>
    <t xml:space="preserve">Средний балл индивидуального развития воспитанников </t>
  </si>
  <si>
    <t>Начальные представления о некоторых видах спорта</t>
  </si>
  <si>
    <t>Безопасность на дорогах</t>
  </si>
  <si>
    <t>Безопасность собственной жизнедеятельности</t>
  </si>
  <si>
    <t>Ознакомление с социальным миром</t>
  </si>
  <si>
    <t xml:space="preserve"> образ Я</t>
  </si>
  <si>
    <t xml:space="preserve">Первичные представления о сферах человеческой деятельности </t>
  </si>
  <si>
    <t>Родная страна</t>
  </si>
  <si>
    <t>Количество и счёт</t>
  </si>
  <si>
    <t>Ориентировка во времени</t>
  </si>
  <si>
    <t>Развитие танцевально-игрового творчества</t>
  </si>
  <si>
    <t>Игра на детских музыкальных инструментах</t>
  </si>
  <si>
    <t>Образовательня область "Социально-коммуникативное развитие"</t>
  </si>
  <si>
    <t>Низкий</t>
  </si>
  <si>
    <t>Ниже среднего</t>
  </si>
  <si>
    <t>Средний</t>
  </si>
  <si>
    <t>Выше среднего</t>
  </si>
  <si>
    <t>Высокий</t>
  </si>
  <si>
    <t>%</t>
  </si>
  <si>
    <t>Образовательная область "Познавательное развитие"</t>
  </si>
  <si>
    <t>Образовательная область "Речевое развитие"</t>
  </si>
  <si>
    <t>Образовательная область "Художественно-эстетическое развитие"</t>
  </si>
  <si>
    <t>Образовательная область "Физическое развитие"</t>
  </si>
  <si>
    <t>с</t>
  </si>
  <si>
    <t>м</t>
  </si>
  <si>
    <t>Сводная таблица педагогической диагностики. ______________________ группа. ________уч.г.</t>
  </si>
  <si>
    <t>к-во</t>
  </si>
  <si>
    <t>нг</t>
  </si>
  <si>
    <t>кг</t>
  </si>
  <si>
    <t>период</t>
  </si>
  <si>
    <t>Песенное творчество</t>
  </si>
  <si>
    <t>Народное декоративно-прикладное искусство</t>
  </si>
  <si>
    <t>Фонематический слух</t>
  </si>
  <si>
    <t>Употребляет в самостоятельной речи сложносочинённые и сложноподчинённые предложения</t>
  </si>
  <si>
    <t>правильно выполняет основные виды общеразвивающих упражнений (наклоны, приседания, движения рук) и основных видов движений (бег, ходьба, прыжки)</t>
  </si>
  <si>
    <t>Прикладное творчество</t>
  </si>
  <si>
    <t>Речь интонационно выразительна</t>
  </si>
  <si>
    <t>Умеет согласовывать слова в предложениях (в роде, числе и падеже): сущ.+числ., прил.+сущ</t>
  </si>
  <si>
    <t>Умеет образовывать слова с помощью суффиксов (сахар - сахарница; строит - строитель и т.п.)</t>
  </si>
  <si>
    <t>Умеет образовывать относительные притяжательные прилагательные (чья лапа, хвост, ухо)</t>
  </si>
  <si>
    <t>Наша планета</t>
  </si>
  <si>
    <t>Умеет справедливо оценивать свои поступки и поступки сверстников</t>
  </si>
  <si>
    <t>Формирование личности ребёнка</t>
  </si>
  <si>
    <t>Проявляет интерес к спорту (физкультурным занятиям);  к спортивным играм и упражнениям (бадминтон, теннис, волейбол, баскетбол, футбол, хоккей)</t>
  </si>
  <si>
    <t>имеет представление о различных видах спорта (по картинкам)</t>
  </si>
  <si>
    <t xml:space="preserve">Самостоятельно организует и придумывает собственные игры; </t>
  </si>
  <si>
    <t>справедливо оценивает свои результаты и результаты товарищей;</t>
  </si>
  <si>
    <t>Имеет представление о ЗОЖ: рациональном питании, знает о пользе и правилах закаливания, о роли солнечного света, воздуха и воды в жизни человека и их влиянии на здоровье.</t>
  </si>
  <si>
    <t>Аккуратно убирает постель после сна</t>
  </si>
  <si>
    <t>Умеет  пользоваться столовыми приборами, правильно ведет себя за столом; обращается с просьбой, благодарит.</t>
  </si>
  <si>
    <t>Самостоятельно следит за чистотой одежды и обуви, замечает и устраняет непорядок в своем внешнем виде, тактично сообщает товарищу о необходимости поправить что-то в костюме, прическе; самостоятельно одевается и раздевается, содержит вещи в шкафчике в порядке</t>
  </si>
  <si>
    <t>Дослушивает до конца музыкальное произведение и определяет его характер</t>
  </si>
  <si>
    <t>Поет песни соло, хором и ансамблем  без музыкального сопровождения</t>
  </si>
  <si>
    <t>Самостоятельно выполняет движения под музыку</t>
  </si>
  <si>
    <t>Складывает бумагу прямоугольной, квадратной, круглой формы в разных направлениях; делает разметку с  помощью шаблона; создает поделки в технике оригами.</t>
  </si>
  <si>
    <t>Самостоятельно выбирает сказку, стихотворение, песню для постановки используя жесты, мимику, интонацию; готовит атрибуты, распределяет роли.</t>
  </si>
  <si>
    <t>Использует разные части речи в соответствии с их значением и целью высказывания, интересуется значением новых слов</t>
  </si>
  <si>
    <t xml:space="preserve">Внятно и отчетливо произносит слова и словосочетания; называет слова с определенным звуком, </t>
  </si>
  <si>
    <t>находит (придумывает) слова с заданным звуком в начале слова</t>
  </si>
  <si>
    <t xml:space="preserve">Правильно определяет порядок звуков и их количество в слове (не берутся слова с йотированными гласными (второго ряда - я, е, ё, ю, и), удвоенными согласными, звонкими согласными в конце слова,  </t>
  </si>
  <si>
    <t xml:space="preserve">Делит двусложные и трехсложные слова с открыми слогами на части (Маша, малина и т.д.) </t>
  </si>
  <si>
    <t xml:space="preserve">Поддерживает беседу, высказывает  и отстаиваетсвою точку зрения, делает простейшие выводы. </t>
  </si>
  <si>
    <t xml:space="preserve">Пересказывает литературные тексты </t>
  </si>
  <si>
    <t xml:space="preserve">Составляет описательный рассказ о предмете или по предметной картинке, </t>
  </si>
  <si>
    <t>Составляет рассказ по серии сюжетных картинок</t>
  </si>
  <si>
    <t>Составляет рассказ из опыта</t>
  </si>
  <si>
    <t>Различает литературные жанры: сказка, рассказ и стихотворение</t>
  </si>
  <si>
    <t>Выразительно читает стихотворение используя интонацию, мимику, жесты.</t>
  </si>
  <si>
    <t>Умеет самостоятельно действовать в соответствии с предлагаемым алгоритмом; умеет ставить цель и составлять собственный алгоритм; обнаруживает несоответветствие результата и цели, корректирует свою деятельность</t>
  </si>
  <si>
    <t>Различает и называет до 15 цветов и оттенков (тёмно-коричневый, жёлто-зелёный, салатовый и т.д.), сравнивает предметы по форме, положению в пространстве, складывает разрезные картинки (8-12 частей);</t>
  </si>
  <si>
    <t>Различает и называет различные виды транспорта (наземный, подземный, воздушный, водный)</t>
  </si>
  <si>
    <t>Различает и называет существенные характеристики предметов, свойства и качества материалов (глина, пластмасса, стекло, ткань, металл и т.д.)</t>
  </si>
  <si>
    <t>Сенсорное развитие</t>
  </si>
  <si>
    <t>Дидактические игры</t>
  </si>
  <si>
    <t>Умеет играть в различные дидактические игры, проявляет стремление к созданию новых дидактических игр</t>
  </si>
  <si>
    <t>Ознакомление с миром природы  (Имеет представление о существенных признаках (Как ты узнал?, Что есть общего?, Чего не у остальных?)</t>
  </si>
  <si>
    <t>о сходстве и различии домашних, зимующих и перелетных птиц</t>
  </si>
  <si>
    <t>о сходстве и различии домашних  и диких животных</t>
  </si>
  <si>
    <t>о насекомых и особенностях их жизни (муравьи, пчелы - живут большими семьями, где живут (муравейник, дупло и т.д.)</t>
  </si>
  <si>
    <t>о растениях луга, сада и леса</t>
  </si>
  <si>
    <t>Знает и называет свои личные данные (Ф.И.О., возраст, дату рождения, дом.адрес, телефон, имена и отчества родителей, их профессии) и половую принадлежность (качества свойственные полу)</t>
  </si>
  <si>
    <t>Знает и называет профессии в (перечислить профессии)</t>
  </si>
  <si>
    <t>Имеет представление о расположении страны на карте,  глобусе; знает и называет некоторые планеты</t>
  </si>
  <si>
    <t>Столица, флаг, герб и гимн РФ, государственные праздники</t>
  </si>
  <si>
    <t>Называет числа в прямом и обратном порядке, определяет пропущенное число; знает состав числа в пределах 10 (раскладывает и составляет); решает простые задачи используя арифметические знаки (+,-,=)</t>
  </si>
  <si>
    <t>Измеряет длину, ширину и объем с помощью условной меры; обозначает части целого (половина - 1/2, 1/4 и т.д.); имеет представление о весе предмета и сравнивает его (тяжелее-легче)</t>
  </si>
  <si>
    <t>Знает геометрические фигуры + трапеция, многоугольник; и их элементы (углы, стороны); объёмные + конус, пирамида</t>
  </si>
  <si>
    <t xml:space="preserve">Располагает предметы и изображения в указанном направлении, ориентируется на листе бумаги </t>
  </si>
  <si>
    <t>Знает времена года, месяца,  дни недели, части суток; определяет время по часам</t>
  </si>
  <si>
    <t>Проявляет уважительное отношение к окружающим, заботится о младших и пожилых людях</t>
  </si>
  <si>
    <t>Использует в речи фольклор (пословицы, поговорки, потешки и т.п.)</t>
  </si>
  <si>
    <t>Владеет навыком  договариваться со сверстниками о совместной деятельности. Умеет слушать собеседника и спокойно отстаивать свое мнение.</t>
  </si>
  <si>
    <t>Проявляет уверенность в своих силах и возможностях, желание учиться; умеет действовать по предложенному плану и самостоятельно планировать свои действия.</t>
  </si>
  <si>
    <t>Проявляет организованность, дисциплинированность, умеет ограничивать свои желания; без напоминаний использует в общении формулы словесной вежливости</t>
  </si>
  <si>
    <t>Проявляет самостоятельность в организации игры, подбирает и создает недостающие для игры предметы, активно использует предметы-заместители; договаривается со сверстниками, учитывает их мнение и интересы, справедливо решает спорные вопросы</t>
  </si>
  <si>
    <t>Имеет представление о членах своей семьи; умеет проялять заботу о близких людях; понимает значение профессиональной деятельности родителей для общества</t>
  </si>
  <si>
    <t>Умеет обращать внимание на эстетику окружающего пространства и высказывать оценочные суждения, обосновывать своё мнение</t>
  </si>
  <si>
    <t>Проявляет интерес к трудовой деятельности, умеет достигать запланированного результата; старательно и аккуратно выполняет поручения , бережно относится к предметам и материалам, убирает их на место после работы; самостоятельно выполняет обязанности дежурного по столовой, в уголке природы на занятиях</t>
  </si>
  <si>
    <t>Имеет представление о труде взрослых, о его значении для общества; уважительно относится к людям труда</t>
  </si>
  <si>
    <t xml:space="preserve">Имеет представление о явлениях природы (гроза, гром, молния, радуга, ураган и т.д.) и о правилах поведения при грозе, лесных пожарах </t>
  </si>
  <si>
    <t>Знает  дорожные знаки и понимает необходимость соблюдать правила дорожного движения</t>
  </si>
  <si>
    <t>Имеет представление о безопасном обращении с бытовыми предметами;  знает телефоны экстренных служб "101", "102", "103"</t>
  </si>
  <si>
    <t>Знает свое имя, фамилию, возраст, домашний адрес и телефон</t>
  </si>
  <si>
    <t>Знает и называет некоторых художников и их произведения (Шишкин, Левитан, Соврасов, Васнецов);</t>
  </si>
  <si>
    <t xml:space="preserve"> знает и называет некоторых композиторов и их произведения (Чайковский, Глинка, Кабалевский, Шестакович, Александров (гимн РФ), Пахмутова</t>
  </si>
  <si>
    <t>Использует разные виды театра (бибабо, пальчиковый, кукольный, театр картинок, настольный)</t>
  </si>
  <si>
    <t>Создает по образцу узоры по мотивам народных росписей; знает и отличает элементы росписей (городецкая, гжельская, хохломская, жостовская)</t>
  </si>
  <si>
    <t>умеет устанавливать связь между создаваемыми постройками и тем, что видят в окружающей жизни, строить по рисунку и замыслу, работать как колективно, там и индивидуально; способен анализировать постройку (размер деталей, пропорции); понимает правила прочности (горизонтальность, вертикальность, лёгкость перекрытий)</t>
  </si>
  <si>
    <t xml:space="preserve">Создаёт новые цвета и оттенки посредством смешивания красок; сочетает в рисунке разные материалы; использует живописные и графические техники (наложение цветового пятна, тонирование фона (вливание цвета), техника пера, штриховка, тушёвка, гратография, "рельефный" рисунок </t>
  </si>
  <si>
    <t>создает сюжетные композиции по заданной теме (соотношение по величине разных предметов в сюжете); владеет навыками работы с кистью и карандашом (свобода движений, плавность, ритмичность, сила нажима)</t>
  </si>
  <si>
    <t>размещает изображение в соответствии с реальным расположением (передний план - нижний край листа); передаёт сходство с реальными предметами, различие в величине изображаемых предметов, характерные позы; проявляет самостоятельность в выборе темы, материалов; выделяет главное в рисунке</t>
  </si>
  <si>
    <t xml:space="preserve">Использует разнообразные приемы лепки усвоенные ранее; создаёт объёмные и рельефные изображения (рисование пластилином, стекой, отпечатки, штампы); передает характерные особенности объектов, форму, позу, пропорции; обрабатывает поверхность формы пальцами и стекой; </t>
  </si>
  <si>
    <t>создает предметные и сюжетные, индивидуальные и коллективные композиции; выполняет декоративные композиции способом налепа и рельефа; расписывает изделия по мотивам народного искусства</t>
  </si>
  <si>
    <t>Правильно держит ножницы; использует разные приемы вырезания  (из бумаги сложенной вдвое, гармошкой), обрывания и наклеивания бумаги (частично или полностью); использует близкий, средний, дальный планы при сюжетном изображении, обозначает линию горизонта</t>
  </si>
  <si>
    <t>Составляет узоры и декоративные композициии из геометрических и растительных элементов; использует многослойное вырезание; создаёт объёмные и коллажные работы</t>
  </si>
  <si>
    <t>может спеть песенку</t>
  </si>
  <si>
    <r>
      <rPr>
        <sz val="12"/>
        <color theme="1"/>
        <rFont val="Times New Roman"/>
        <family val="1"/>
        <charset val="204"/>
      </rPr>
      <t xml:space="preserve">Образовательная область </t>
    </r>
    <r>
      <rPr>
        <b/>
        <sz val="12"/>
        <color theme="1"/>
        <rFont val="Times New Roman"/>
        <family val="1"/>
        <charset val="204"/>
      </rPr>
      <t>Социально-коммуникативное развитие</t>
    </r>
    <r>
      <rPr>
        <sz val="12"/>
        <color theme="1"/>
        <rFont val="Times New Roman"/>
        <family val="1"/>
        <charset val="204"/>
      </rPr>
      <t xml:space="preserve">. Группа старшего дошкольного возраста 6-7 лет _____________________________ </t>
    </r>
    <r>
      <rPr>
        <b/>
        <sz val="12"/>
        <color theme="1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 xml:space="preserve"> 20___ - 20___ учебный год</t>
    </r>
  </si>
  <si>
    <r>
      <rPr>
        <sz val="12"/>
        <color theme="1"/>
        <rFont val="Times New Roman"/>
        <family val="1"/>
        <charset val="204"/>
      </rPr>
      <t xml:space="preserve">Образовательная область </t>
    </r>
    <r>
      <rPr>
        <b/>
        <sz val="12"/>
        <color theme="1"/>
        <rFont val="Times New Roman"/>
        <family val="1"/>
        <charset val="204"/>
      </rPr>
      <t>Познавательное развитие</t>
    </r>
    <r>
      <rPr>
        <sz val="12"/>
        <color theme="1"/>
        <rFont val="Times New Roman"/>
        <family val="1"/>
        <charset val="204"/>
      </rPr>
      <t xml:space="preserve">. Группа старшего дошкольного возраста 6-7 лет _____________________________. 20___ - 20___ учебный год </t>
    </r>
  </si>
  <si>
    <r>
      <rPr>
        <sz val="12"/>
        <color theme="1"/>
        <rFont val="Times New Roman"/>
        <family val="1"/>
        <charset val="204"/>
      </rPr>
      <t xml:space="preserve">Образовательная область </t>
    </r>
    <r>
      <rPr>
        <b/>
        <sz val="12"/>
        <color theme="1"/>
        <rFont val="Times New Roman"/>
        <family val="1"/>
        <charset val="204"/>
      </rPr>
      <t>Речевое развитие</t>
    </r>
    <r>
      <rPr>
        <sz val="12"/>
        <color theme="1"/>
        <rFont val="Times New Roman"/>
        <family val="1"/>
        <charset val="204"/>
      </rPr>
      <t xml:space="preserve">. Группа старшего дошкольного возраста 6-7 лет _____________________________. 20___-20___ учебный год </t>
    </r>
  </si>
  <si>
    <r>
      <rPr>
        <sz val="12"/>
        <color theme="1"/>
        <rFont val="Times New Roman"/>
        <family val="1"/>
        <charset val="204"/>
      </rPr>
      <t xml:space="preserve">Образовательная область </t>
    </r>
    <r>
      <rPr>
        <b/>
        <sz val="12"/>
        <color theme="1"/>
        <rFont val="Times New Roman"/>
        <family val="1"/>
        <charset val="204"/>
      </rPr>
      <t>Художественно-эстетическое развитие</t>
    </r>
    <r>
      <rPr>
        <sz val="12"/>
        <color theme="1"/>
        <rFont val="Times New Roman"/>
        <family val="1"/>
        <charset val="204"/>
      </rPr>
      <t>. Группа старшего дошкольного возраста 6-7 лет _____________________________. 20___-20___ учебный год</t>
    </r>
  </si>
  <si>
    <r>
      <rPr>
        <sz val="12"/>
        <color theme="1"/>
        <rFont val="Times New Roman"/>
        <family val="1"/>
        <charset val="204"/>
      </rPr>
      <t xml:space="preserve">Образовательная область </t>
    </r>
    <r>
      <rPr>
        <b/>
        <sz val="12"/>
        <color theme="1"/>
        <rFont val="Times New Roman"/>
        <family val="1"/>
        <charset val="204"/>
      </rPr>
      <t>Физическое развитие</t>
    </r>
    <r>
      <rPr>
        <sz val="12"/>
        <color theme="1"/>
        <rFont val="Times New Roman"/>
        <family val="1"/>
        <charset val="204"/>
      </rPr>
      <t>. Группа старшего дошкольного возраста 6-7 лет _____________________________. 20___-20___ учебный год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</si>
</sst>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FFC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textRotation="90" wrapText="1"/>
    </xf>
    <xf numFmtId="0" fontId="1" fillId="0" borderId="0" xfId="0" applyFont="1" applyAlignment="1">
      <alignment textRotation="90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textRotation="90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2" fillId="0" borderId="0" xfId="0" applyFont="1" applyAlignment="1"/>
    <xf numFmtId="0" fontId="9" fillId="0" borderId="0" xfId="0" applyFont="1" applyFill="1"/>
    <xf numFmtId="0" fontId="3" fillId="0" borderId="0" xfId="0" applyFont="1"/>
    <xf numFmtId="0" fontId="3" fillId="2" borderId="0" xfId="0" applyFont="1" applyFill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9" fontId="3" fillId="0" borderId="0" xfId="1" applyFont="1"/>
    <xf numFmtId="0" fontId="2" fillId="0" borderId="0" xfId="0" applyFont="1" applyAlignment="1">
      <alignment horizontal="center" textRotation="90"/>
    </xf>
    <xf numFmtId="0" fontId="2" fillId="0" borderId="1" xfId="0" applyFont="1" applyBorder="1"/>
    <xf numFmtId="0" fontId="1" fillId="0" borderId="1" xfId="0" applyFont="1" applyBorder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50">
    <dxf>
      <fill>
        <patternFill>
          <bgColor rgb="FF00E668"/>
        </patternFill>
      </fill>
    </dxf>
    <dxf>
      <fill>
        <patternFill>
          <bgColor rgb="FF4B91D1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7"/>
        </patternFill>
      </fill>
    </dxf>
    <dxf>
      <fill>
        <patternFill>
          <bgColor rgb="FF00E668"/>
        </patternFill>
      </fill>
    </dxf>
    <dxf>
      <fill>
        <patternFill>
          <bgColor rgb="FF4B91D1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  <dxf>
      <fill>
        <patternFill>
          <bgColor rgb="FF00E668"/>
        </patternFill>
      </fill>
    </dxf>
    <dxf>
      <fill>
        <patternFill>
          <bgColor rgb="FF4B91D1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  <dxf>
      <fill>
        <patternFill>
          <bgColor rgb="FF00E668"/>
        </patternFill>
      </fill>
    </dxf>
    <dxf>
      <fill>
        <patternFill>
          <bgColor rgb="FF4B91D1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  <dxf>
      <fill>
        <patternFill>
          <bgColor rgb="FF00D268"/>
        </patternFill>
      </fill>
    </dxf>
    <dxf>
      <fill>
        <patternFill>
          <bgColor rgb="FF4B91D1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  <dxf>
      <fill>
        <patternFill>
          <bgColor rgb="FF00D268"/>
        </patternFill>
      </fill>
    </dxf>
    <dxf>
      <fill>
        <patternFill>
          <bgColor rgb="FF4B91D1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  <dxf>
      <fill>
        <patternFill>
          <bgColor rgb="FF00D268"/>
        </patternFill>
      </fill>
    </dxf>
    <dxf>
      <fill>
        <patternFill>
          <bgColor rgb="FF4B91D1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  <dxf>
      <fill>
        <patternFill>
          <bgColor rgb="FF00D268"/>
        </patternFill>
      </fill>
    </dxf>
    <dxf>
      <fill>
        <patternFill>
          <bgColor rgb="FF4B91D1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  <dxf>
      <fill>
        <patternFill>
          <bgColor rgb="FF00D268"/>
        </patternFill>
      </fill>
    </dxf>
    <dxf>
      <fill>
        <patternFill>
          <bgColor rgb="FF4B91D1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  <dxf>
      <fill>
        <patternFill>
          <bgColor rgb="FF00D268"/>
        </patternFill>
      </fill>
    </dxf>
    <dxf>
      <fill>
        <patternFill>
          <bgColor rgb="FF4B91D1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</dxfs>
  <tableStyles count="0" defaultTableStyle="TableStyleMedium2" defaultPivotStyle="PivotStyleLight16"/>
  <colors>
    <mruColors>
      <color rgb="FF00E668"/>
      <color rgb="FF4B91D1"/>
      <color rgb="FFFFD44B"/>
      <color rgb="FFFF6969"/>
      <color rgb="FFA568D7"/>
      <color rgb="FFA568D2"/>
      <color rgb="FF00D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70" zoomScaleNormal="70" workbookViewId="0">
      <selection activeCell="A2" sqref="A2"/>
    </sheetView>
  </sheetViews>
  <sheetFormatPr defaultRowHeight="12.75"/>
  <cols>
    <col min="1" max="1" width="2.7109375" style="2" customWidth="1"/>
    <col min="2" max="2" width="19.7109375" style="2" customWidth="1"/>
    <col min="3" max="3" width="24.140625" style="2" customWidth="1"/>
    <col min="4" max="4" width="65.140625" style="2" customWidth="1"/>
    <col min="5" max="36" width="3.85546875" style="2" customWidth="1"/>
    <col min="37" max="16384" width="9.140625" style="2"/>
  </cols>
  <sheetData>
    <row r="1" spans="1:37" ht="15.75">
      <c r="A1" s="36" t="s">
        <v>170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</row>
    <row r="2" spans="1:37" ht="117" customHeight="1">
      <c r="E2" s="4" t="s">
        <v>83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7" t="s">
        <v>53</v>
      </c>
      <c r="AK2" s="4"/>
    </row>
    <row r="3" spans="1:37" ht="15" customHeight="1">
      <c r="A3" s="33" t="s">
        <v>13</v>
      </c>
      <c r="B3" s="32" t="s">
        <v>4</v>
      </c>
      <c r="C3" s="31" t="s">
        <v>0</v>
      </c>
      <c r="D3" s="34" t="s">
        <v>143</v>
      </c>
      <c r="E3" s="2" t="s">
        <v>81</v>
      </c>
      <c r="AJ3" s="2" t="e">
        <f>AVERAGE(F3:AI3)</f>
        <v>#DIV/0!</v>
      </c>
    </row>
    <row r="4" spans="1:37" ht="15" customHeight="1">
      <c r="A4" s="33"/>
      <c r="B4" s="32"/>
      <c r="C4" s="31"/>
      <c r="D4" s="34"/>
      <c r="E4" s="2" t="s">
        <v>82</v>
      </c>
      <c r="AJ4" s="2" t="e">
        <f t="shared" ref="AJ4:AJ32" si="0">AVERAGE(F4:AI4)</f>
        <v>#DIV/0!</v>
      </c>
    </row>
    <row r="5" spans="1:37" ht="15" customHeight="1">
      <c r="A5" s="33"/>
      <c r="B5" s="32"/>
      <c r="C5" s="31" t="s">
        <v>1</v>
      </c>
      <c r="D5" s="35" t="s">
        <v>95</v>
      </c>
      <c r="E5" s="2" t="s">
        <v>81</v>
      </c>
      <c r="AJ5" s="2" t="e">
        <f t="shared" si="0"/>
        <v>#DIV/0!</v>
      </c>
    </row>
    <row r="6" spans="1:37" ht="15" customHeight="1">
      <c r="A6" s="33"/>
      <c r="B6" s="32"/>
      <c r="C6" s="31"/>
      <c r="D6" s="35"/>
      <c r="E6" s="2" t="s">
        <v>82</v>
      </c>
      <c r="AJ6" s="2" t="e">
        <f t="shared" si="0"/>
        <v>#DIV/0!</v>
      </c>
    </row>
    <row r="7" spans="1:37" ht="15" customHeight="1">
      <c r="A7" s="33"/>
      <c r="B7" s="32"/>
      <c r="C7" s="31"/>
      <c r="D7" s="35" t="s">
        <v>144</v>
      </c>
      <c r="E7" s="2" t="s">
        <v>81</v>
      </c>
      <c r="AJ7" s="2" t="e">
        <f t="shared" si="0"/>
        <v>#DIV/0!</v>
      </c>
    </row>
    <row r="8" spans="1:37" ht="15" customHeight="1">
      <c r="A8" s="33"/>
      <c r="B8" s="32"/>
      <c r="C8" s="31"/>
      <c r="D8" s="35"/>
      <c r="E8" s="2" t="s">
        <v>82</v>
      </c>
      <c r="AJ8" s="2" t="e">
        <f t="shared" si="0"/>
        <v>#DIV/0!</v>
      </c>
    </row>
    <row r="9" spans="1:37" ht="25.5" customHeight="1">
      <c r="A9" s="33"/>
      <c r="B9" s="32"/>
      <c r="C9" s="31" t="s">
        <v>2</v>
      </c>
      <c r="D9" s="31" t="s">
        <v>145</v>
      </c>
      <c r="E9" s="2" t="s">
        <v>81</v>
      </c>
      <c r="AJ9" s="2" t="e">
        <f t="shared" si="0"/>
        <v>#DIV/0!</v>
      </c>
    </row>
    <row r="10" spans="1:37" ht="25.5" customHeight="1">
      <c r="A10" s="33"/>
      <c r="B10" s="32"/>
      <c r="C10" s="31"/>
      <c r="D10" s="31"/>
      <c r="E10" s="2" t="s">
        <v>82</v>
      </c>
      <c r="AJ10" s="2" t="e">
        <f t="shared" si="0"/>
        <v>#DIV/0!</v>
      </c>
    </row>
    <row r="11" spans="1:37" ht="25.5" customHeight="1">
      <c r="A11" s="33"/>
      <c r="B11" s="32"/>
      <c r="C11" s="32" t="s">
        <v>96</v>
      </c>
      <c r="D11" s="32" t="s">
        <v>146</v>
      </c>
      <c r="E11" s="2" t="s">
        <v>81</v>
      </c>
      <c r="AJ11" s="2" t="e">
        <f t="shared" si="0"/>
        <v>#DIV/0!</v>
      </c>
    </row>
    <row r="12" spans="1:37" ht="25.5" customHeight="1">
      <c r="A12" s="33"/>
      <c r="B12" s="32"/>
      <c r="C12" s="32"/>
      <c r="D12" s="32"/>
      <c r="E12" s="2" t="s">
        <v>82</v>
      </c>
      <c r="AJ12" s="2" t="e">
        <f t="shared" si="0"/>
        <v>#DIV/0!</v>
      </c>
    </row>
    <row r="13" spans="1:37" ht="21.75" customHeight="1">
      <c r="A13" s="33"/>
      <c r="B13" s="32"/>
      <c r="C13" s="31" t="s">
        <v>3</v>
      </c>
      <c r="D13" s="31" t="s">
        <v>147</v>
      </c>
      <c r="E13" s="2" t="s">
        <v>81</v>
      </c>
      <c r="AJ13" s="2" t="e">
        <f t="shared" si="0"/>
        <v>#DIV/0!</v>
      </c>
    </row>
    <row r="14" spans="1:37" ht="21.75" customHeight="1">
      <c r="A14" s="33"/>
      <c r="B14" s="32"/>
      <c r="C14" s="31"/>
      <c r="D14" s="31"/>
      <c r="E14" s="2" t="s">
        <v>82</v>
      </c>
      <c r="AJ14" s="2" t="e">
        <f t="shared" si="0"/>
        <v>#DIV/0!</v>
      </c>
    </row>
    <row r="15" spans="1:37" ht="27.75" customHeight="1">
      <c r="A15" s="33"/>
      <c r="B15" s="32" t="s">
        <v>5</v>
      </c>
      <c r="C15" s="32"/>
      <c r="D15" s="35" t="s">
        <v>148</v>
      </c>
      <c r="E15" s="2" t="s">
        <v>81</v>
      </c>
      <c r="AJ15" s="2" t="e">
        <f t="shared" si="0"/>
        <v>#DIV/0!</v>
      </c>
    </row>
    <row r="16" spans="1:37" ht="27.75" customHeight="1">
      <c r="A16" s="33"/>
      <c r="B16" s="32"/>
      <c r="C16" s="32"/>
      <c r="D16" s="35"/>
      <c r="E16" s="2" t="s">
        <v>82</v>
      </c>
      <c r="AJ16" s="2" t="e">
        <f t="shared" si="0"/>
        <v>#DIV/0!</v>
      </c>
    </row>
    <row r="17" spans="1:36" ht="22.5" customHeight="1">
      <c r="A17" s="33"/>
      <c r="B17" s="32" t="s">
        <v>12</v>
      </c>
      <c r="C17" s="31" t="s">
        <v>6</v>
      </c>
      <c r="D17" s="31" t="s">
        <v>149</v>
      </c>
      <c r="E17" s="2" t="s">
        <v>81</v>
      </c>
      <c r="AJ17" s="2" t="e">
        <f t="shared" si="0"/>
        <v>#DIV/0!</v>
      </c>
    </row>
    <row r="18" spans="1:36" ht="22.5" customHeight="1">
      <c r="A18" s="33"/>
      <c r="B18" s="32"/>
      <c r="C18" s="31"/>
      <c r="D18" s="31"/>
      <c r="E18" s="2" t="s">
        <v>82</v>
      </c>
      <c r="AJ18" s="2" t="e">
        <f t="shared" si="0"/>
        <v>#DIV/0!</v>
      </c>
    </row>
    <row r="19" spans="1:36" ht="15" customHeight="1">
      <c r="A19" s="33"/>
      <c r="B19" s="32"/>
      <c r="C19" s="37" t="s">
        <v>7</v>
      </c>
      <c r="D19" s="31" t="s">
        <v>150</v>
      </c>
      <c r="E19" s="2" t="s">
        <v>81</v>
      </c>
      <c r="AJ19" s="2" t="e">
        <f t="shared" si="0"/>
        <v>#DIV/0!</v>
      </c>
    </row>
    <row r="20" spans="1:36" ht="15" customHeight="1">
      <c r="A20" s="33"/>
      <c r="B20" s="32"/>
      <c r="C20" s="37"/>
      <c r="D20" s="31"/>
      <c r="E20" s="2" t="s">
        <v>82</v>
      </c>
      <c r="AJ20" s="2" t="e">
        <f t="shared" si="0"/>
        <v>#DIV/0!</v>
      </c>
    </row>
    <row r="21" spans="1:36" s="12" customFormat="1" ht="19.5" customHeight="1">
      <c r="A21" s="33" t="s">
        <v>14</v>
      </c>
      <c r="B21" s="32" t="s">
        <v>9</v>
      </c>
      <c r="C21" s="31" t="s">
        <v>8</v>
      </c>
      <c r="D21" s="32" t="s">
        <v>151</v>
      </c>
      <c r="E21" s="12" t="s">
        <v>81</v>
      </c>
      <c r="AJ21" s="2" t="e">
        <f t="shared" si="0"/>
        <v>#DIV/0!</v>
      </c>
    </row>
    <row r="22" spans="1:36" s="12" customFormat="1" ht="19.5" customHeight="1">
      <c r="A22" s="33"/>
      <c r="B22" s="32"/>
      <c r="C22" s="31"/>
      <c r="D22" s="32"/>
      <c r="E22" s="12" t="s">
        <v>82</v>
      </c>
      <c r="AJ22" s="2" t="e">
        <f t="shared" si="0"/>
        <v>#DIV/0!</v>
      </c>
    </row>
    <row r="23" spans="1:36" s="12" customFormat="1" ht="19.5" customHeight="1">
      <c r="A23" s="33"/>
      <c r="B23" s="32"/>
      <c r="C23" s="31"/>
      <c r="D23" s="32" t="s">
        <v>152</v>
      </c>
      <c r="E23" s="12" t="s">
        <v>81</v>
      </c>
      <c r="AJ23" s="2" t="e">
        <f t="shared" si="0"/>
        <v>#DIV/0!</v>
      </c>
    </row>
    <row r="24" spans="1:36" s="12" customFormat="1" ht="19.5" customHeight="1">
      <c r="A24" s="33"/>
      <c r="B24" s="32"/>
      <c r="C24" s="31"/>
      <c r="D24" s="32"/>
      <c r="E24" s="12" t="s">
        <v>82</v>
      </c>
      <c r="AJ24" s="2" t="e">
        <f t="shared" si="0"/>
        <v>#DIV/0!</v>
      </c>
    </row>
    <row r="25" spans="1:36" ht="19.5" customHeight="1">
      <c r="A25" s="38" t="s">
        <v>15</v>
      </c>
      <c r="B25" s="32" t="s">
        <v>11</v>
      </c>
      <c r="C25" s="31" t="s">
        <v>10</v>
      </c>
      <c r="D25" s="31" t="s">
        <v>153</v>
      </c>
      <c r="E25" s="2" t="s">
        <v>81</v>
      </c>
      <c r="AJ25" s="2" t="e">
        <f t="shared" si="0"/>
        <v>#DIV/0!</v>
      </c>
    </row>
    <row r="26" spans="1:36" ht="19.5" customHeight="1">
      <c r="A26" s="38"/>
      <c r="B26" s="32"/>
      <c r="C26" s="31"/>
      <c r="D26" s="31"/>
      <c r="E26" s="2" t="s">
        <v>82</v>
      </c>
      <c r="AJ26" s="2" t="e">
        <f t="shared" si="0"/>
        <v>#DIV/0!</v>
      </c>
    </row>
    <row r="27" spans="1:36" ht="19.5" customHeight="1">
      <c r="A27" s="38"/>
      <c r="B27" s="32"/>
      <c r="C27" s="32" t="s">
        <v>56</v>
      </c>
      <c r="D27" s="34" t="s">
        <v>154</v>
      </c>
      <c r="E27" s="2" t="s">
        <v>81</v>
      </c>
      <c r="AJ27" s="2" t="e">
        <f t="shared" si="0"/>
        <v>#DIV/0!</v>
      </c>
    </row>
    <row r="28" spans="1:36" ht="19.5" customHeight="1">
      <c r="A28" s="38"/>
      <c r="B28" s="32"/>
      <c r="C28" s="32"/>
      <c r="D28" s="34"/>
      <c r="E28" s="2" t="s">
        <v>82</v>
      </c>
      <c r="AJ28" s="2" t="e">
        <f>AVERAGE(F28:AI28)</f>
        <v>#DIV/0!</v>
      </c>
    </row>
    <row r="29" spans="1:36" ht="15" customHeight="1">
      <c r="A29" s="38"/>
      <c r="B29" s="32"/>
      <c r="C29" s="31" t="s">
        <v>57</v>
      </c>
      <c r="D29" s="34" t="s">
        <v>155</v>
      </c>
      <c r="E29" s="2" t="s">
        <v>81</v>
      </c>
      <c r="AJ29" s="2" t="e">
        <f t="shared" si="0"/>
        <v>#DIV/0!</v>
      </c>
    </row>
    <row r="30" spans="1:36" ht="15" customHeight="1">
      <c r="A30" s="38"/>
      <c r="B30" s="32"/>
      <c r="C30" s="31"/>
      <c r="D30" s="34"/>
      <c r="E30" s="2" t="s">
        <v>82</v>
      </c>
      <c r="AJ30" s="2" t="e">
        <f t="shared" si="0"/>
        <v>#DIV/0!</v>
      </c>
    </row>
    <row r="31" spans="1:36" ht="15" customHeight="1">
      <c r="A31" s="38"/>
      <c r="B31" s="32"/>
      <c r="C31" s="31"/>
      <c r="D31" s="31" t="s">
        <v>156</v>
      </c>
      <c r="E31" s="2" t="s">
        <v>81</v>
      </c>
      <c r="AJ31" s="2" t="e">
        <f t="shared" si="0"/>
        <v>#DIV/0!</v>
      </c>
    </row>
    <row r="32" spans="1:36" ht="15" customHeight="1">
      <c r="A32" s="38"/>
      <c r="B32" s="32"/>
      <c r="C32" s="31"/>
      <c r="D32" s="31"/>
      <c r="E32" s="2" t="s">
        <v>82</v>
      </c>
      <c r="AJ32" s="2" t="e">
        <f t="shared" si="0"/>
        <v>#DIV/0!</v>
      </c>
    </row>
    <row r="33" spans="1:36" s="20" customFormat="1" ht="15" customHeight="1">
      <c r="A33" s="25"/>
      <c r="B33" s="30" t="s">
        <v>54</v>
      </c>
      <c r="C33" s="30"/>
      <c r="D33" s="30"/>
      <c r="E33" s="20" t="s">
        <v>81</v>
      </c>
      <c r="F33" s="20" t="e">
        <f>AVERAGE(F3,F5,F7,F9,F11,F13,F15,F17,F19,F21,F23,F25,F27,F29,F31)</f>
        <v>#DIV/0!</v>
      </c>
      <c r="G33" s="20" t="e">
        <f t="shared" ref="G33:AI33" si="1">AVERAGE(G3,G5,G7,G9,G11,G13,G15,G17,G19,G21,G23,G25,G27,G29,G31)</f>
        <v>#DIV/0!</v>
      </c>
      <c r="H33" s="20" t="e">
        <f t="shared" si="1"/>
        <v>#DIV/0!</v>
      </c>
      <c r="I33" s="20" t="e">
        <f t="shared" si="1"/>
        <v>#DIV/0!</v>
      </c>
      <c r="J33" s="20" t="e">
        <f t="shared" si="1"/>
        <v>#DIV/0!</v>
      </c>
      <c r="K33" s="20" t="e">
        <f t="shared" si="1"/>
        <v>#DIV/0!</v>
      </c>
      <c r="L33" s="20" t="e">
        <f t="shared" si="1"/>
        <v>#DIV/0!</v>
      </c>
      <c r="M33" s="20" t="e">
        <f t="shared" si="1"/>
        <v>#DIV/0!</v>
      </c>
      <c r="N33" s="20" t="e">
        <f t="shared" si="1"/>
        <v>#DIV/0!</v>
      </c>
      <c r="O33" s="20" t="e">
        <f t="shared" si="1"/>
        <v>#DIV/0!</v>
      </c>
      <c r="P33" s="20" t="e">
        <f t="shared" si="1"/>
        <v>#DIV/0!</v>
      </c>
      <c r="Q33" s="20" t="e">
        <f t="shared" si="1"/>
        <v>#DIV/0!</v>
      </c>
      <c r="R33" s="20" t="e">
        <f t="shared" si="1"/>
        <v>#DIV/0!</v>
      </c>
      <c r="S33" s="20" t="e">
        <f t="shared" si="1"/>
        <v>#DIV/0!</v>
      </c>
      <c r="T33" s="20" t="e">
        <f t="shared" si="1"/>
        <v>#DIV/0!</v>
      </c>
      <c r="U33" s="20" t="e">
        <f t="shared" si="1"/>
        <v>#DIV/0!</v>
      </c>
      <c r="V33" s="20" t="e">
        <f t="shared" si="1"/>
        <v>#DIV/0!</v>
      </c>
      <c r="W33" s="20" t="e">
        <f t="shared" si="1"/>
        <v>#DIV/0!</v>
      </c>
      <c r="X33" s="20" t="e">
        <f t="shared" si="1"/>
        <v>#DIV/0!</v>
      </c>
      <c r="Y33" s="20" t="e">
        <f t="shared" si="1"/>
        <v>#DIV/0!</v>
      </c>
      <c r="Z33" s="20" t="e">
        <f t="shared" si="1"/>
        <v>#DIV/0!</v>
      </c>
      <c r="AA33" s="20" t="e">
        <f t="shared" si="1"/>
        <v>#DIV/0!</v>
      </c>
      <c r="AB33" s="20" t="e">
        <f t="shared" si="1"/>
        <v>#DIV/0!</v>
      </c>
      <c r="AC33" s="20" t="e">
        <f t="shared" si="1"/>
        <v>#DIV/0!</v>
      </c>
      <c r="AD33" s="20" t="e">
        <f t="shared" si="1"/>
        <v>#DIV/0!</v>
      </c>
      <c r="AE33" s="20" t="e">
        <f t="shared" si="1"/>
        <v>#DIV/0!</v>
      </c>
      <c r="AF33" s="20" t="e">
        <f t="shared" si="1"/>
        <v>#DIV/0!</v>
      </c>
      <c r="AG33" s="20" t="e">
        <f t="shared" si="1"/>
        <v>#DIV/0!</v>
      </c>
      <c r="AH33" s="20" t="e">
        <f t="shared" si="1"/>
        <v>#DIV/0!</v>
      </c>
      <c r="AI33" s="20" t="e">
        <f t="shared" si="1"/>
        <v>#DIV/0!</v>
      </c>
      <c r="AJ33" s="26" t="e">
        <f>AVERAGE(F3:AI3,F5:AI5,F7:AI7,F9:AI9,F11:AI11,F13:AI13,F15:AI15,F17:AI17,F19:AI19,F21:AI21,F23:AI23,F25:AI25,F27:AI27,F29:AI29,F31:AI31)</f>
        <v>#DIV/0!</v>
      </c>
    </row>
    <row r="34" spans="1:36" s="20" customFormat="1">
      <c r="B34" s="30"/>
      <c r="C34" s="30"/>
      <c r="D34" s="30"/>
      <c r="E34" s="20" t="s">
        <v>82</v>
      </c>
      <c r="F34" s="20" t="e">
        <f>AVERAGE(F4,F6,F8,F10,F12,F14,F16,F18,F20,F22,F24,F26,F28,F30,F32)</f>
        <v>#DIV/0!</v>
      </c>
      <c r="G34" s="20" t="e">
        <f t="shared" ref="G34:AI34" si="2">AVERAGE(G4,G6,G8,G10,G12,G14,G16,G18,G20,G22,G24,G26,G28,G30,G32)</f>
        <v>#DIV/0!</v>
      </c>
      <c r="H34" s="20" t="e">
        <f t="shared" si="2"/>
        <v>#DIV/0!</v>
      </c>
      <c r="I34" s="20" t="e">
        <f t="shared" si="2"/>
        <v>#DIV/0!</v>
      </c>
      <c r="J34" s="20" t="e">
        <f t="shared" si="2"/>
        <v>#DIV/0!</v>
      </c>
      <c r="K34" s="20" t="e">
        <f t="shared" si="2"/>
        <v>#DIV/0!</v>
      </c>
      <c r="L34" s="20" t="e">
        <f t="shared" si="2"/>
        <v>#DIV/0!</v>
      </c>
      <c r="M34" s="20" t="e">
        <f t="shared" si="2"/>
        <v>#DIV/0!</v>
      </c>
      <c r="N34" s="20" t="e">
        <f t="shared" si="2"/>
        <v>#DIV/0!</v>
      </c>
      <c r="O34" s="20" t="e">
        <f t="shared" si="2"/>
        <v>#DIV/0!</v>
      </c>
      <c r="P34" s="20" t="e">
        <f t="shared" si="2"/>
        <v>#DIV/0!</v>
      </c>
      <c r="Q34" s="20" t="e">
        <f t="shared" si="2"/>
        <v>#DIV/0!</v>
      </c>
      <c r="R34" s="20" t="e">
        <f t="shared" si="2"/>
        <v>#DIV/0!</v>
      </c>
      <c r="S34" s="20" t="e">
        <f t="shared" si="2"/>
        <v>#DIV/0!</v>
      </c>
      <c r="T34" s="20" t="e">
        <f t="shared" si="2"/>
        <v>#DIV/0!</v>
      </c>
      <c r="U34" s="20" t="e">
        <f t="shared" si="2"/>
        <v>#DIV/0!</v>
      </c>
      <c r="V34" s="20" t="e">
        <f t="shared" si="2"/>
        <v>#DIV/0!</v>
      </c>
      <c r="W34" s="20" t="e">
        <f t="shared" si="2"/>
        <v>#DIV/0!</v>
      </c>
      <c r="X34" s="20" t="e">
        <f t="shared" si="2"/>
        <v>#DIV/0!</v>
      </c>
      <c r="Y34" s="20" t="e">
        <f t="shared" si="2"/>
        <v>#DIV/0!</v>
      </c>
      <c r="Z34" s="20" t="e">
        <f t="shared" si="2"/>
        <v>#DIV/0!</v>
      </c>
      <c r="AA34" s="20" t="e">
        <f t="shared" si="2"/>
        <v>#DIV/0!</v>
      </c>
      <c r="AB34" s="20" t="e">
        <f t="shared" si="2"/>
        <v>#DIV/0!</v>
      </c>
      <c r="AC34" s="20" t="e">
        <f t="shared" si="2"/>
        <v>#DIV/0!</v>
      </c>
      <c r="AD34" s="20" t="e">
        <f t="shared" si="2"/>
        <v>#DIV/0!</v>
      </c>
      <c r="AE34" s="20" t="e">
        <f t="shared" si="2"/>
        <v>#DIV/0!</v>
      </c>
      <c r="AF34" s="20" t="e">
        <f t="shared" si="2"/>
        <v>#DIV/0!</v>
      </c>
      <c r="AG34" s="20" t="e">
        <f t="shared" si="2"/>
        <v>#DIV/0!</v>
      </c>
      <c r="AH34" s="20" t="e">
        <f t="shared" si="2"/>
        <v>#DIV/0!</v>
      </c>
      <c r="AI34" s="20" t="e">
        <f t="shared" si="2"/>
        <v>#DIV/0!</v>
      </c>
      <c r="AJ34" s="26" t="e">
        <f>AVERAGE(F4:AI4,F6:AI6,F8:AI8,F10:AI10,F12:AI12,F14:AI14,F16:AI16,F18:AI18,F20:AI20,F22:AI22,F24:AI24,F26:AI26,F28:AI28,F30:AI30,F32:AI32)</f>
        <v>#DIV/0!</v>
      </c>
    </row>
    <row r="35" spans="1:36">
      <c r="B35" s="2" t="s">
        <v>45</v>
      </c>
      <c r="C35" s="8" t="s">
        <v>44</v>
      </c>
      <c r="D35" s="18"/>
    </row>
    <row r="36" spans="1:36">
      <c r="B36" s="2" t="s">
        <v>49</v>
      </c>
      <c r="C36" s="9" t="s">
        <v>43</v>
      </c>
      <c r="D36" s="18"/>
    </row>
    <row r="37" spans="1:36">
      <c r="B37" s="2" t="s">
        <v>48</v>
      </c>
      <c r="C37" s="14" t="s">
        <v>42</v>
      </c>
      <c r="D37" s="18"/>
    </row>
    <row r="38" spans="1:36">
      <c r="B38" s="2" t="s">
        <v>47</v>
      </c>
      <c r="C38" s="10" t="s">
        <v>41</v>
      </c>
      <c r="D38" s="18"/>
    </row>
    <row r="39" spans="1:36">
      <c r="B39" s="2" t="s">
        <v>46</v>
      </c>
      <c r="C39" s="11" t="s">
        <v>40</v>
      </c>
      <c r="D39" s="18"/>
    </row>
    <row r="54" spans="4:4">
      <c r="D54" s="17"/>
    </row>
  </sheetData>
  <mergeCells count="36">
    <mergeCell ref="A1:AJ1"/>
    <mergeCell ref="B25:B32"/>
    <mergeCell ref="B3:B14"/>
    <mergeCell ref="B17:B20"/>
    <mergeCell ref="C19:C20"/>
    <mergeCell ref="D3:D4"/>
    <mergeCell ref="C3:C4"/>
    <mergeCell ref="C5:C8"/>
    <mergeCell ref="D9:D10"/>
    <mergeCell ref="C9:C10"/>
    <mergeCell ref="A25:A32"/>
    <mergeCell ref="D27:D28"/>
    <mergeCell ref="C27:C28"/>
    <mergeCell ref="D13:D14"/>
    <mergeCell ref="C13:C14"/>
    <mergeCell ref="B15:C16"/>
    <mergeCell ref="A3:A20"/>
    <mergeCell ref="D15:D16"/>
    <mergeCell ref="D17:D18"/>
    <mergeCell ref="C17:C18"/>
    <mergeCell ref="D19:D20"/>
    <mergeCell ref="D5:D6"/>
    <mergeCell ref="D7:D8"/>
    <mergeCell ref="C11:C12"/>
    <mergeCell ref="D11:D12"/>
    <mergeCell ref="B33:D34"/>
    <mergeCell ref="C21:C24"/>
    <mergeCell ref="B21:B24"/>
    <mergeCell ref="A21:A24"/>
    <mergeCell ref="D25:D26"/>
    <mergeCell ref="C25:C26"/>
    <mergeCell ref="D31:D32"/>
    <mergeCell ref="D29:D30"/>
    <mergeCell ref="C29:C32"/>
    <mergeCell ref="D21:D22"/>
    <mergeCell ref="D23:D24"/>
  </mergeCells>
  <conditionalFormatting sqref="F33:AJ34">
    <cfRule type="cellIs" dxfId="49" priority="10" operator="greaterThan">
      <formula>4.4</formula>
    </cfRule>
    <cfRule type="cellIs" dxfId="48" priority="9" operator="lessThan">
      <formula>1.79</formula>
    </cfRule>
    <cfRule type="cellIs" dxfId="47" priority="8" operator="between">
      <formula>1.8</formula>
      <formula>2.59</formula>
    </cfRule>
    <cfRule type="cellIs" dxfId="46" priority="7" operator="between">
      <formula>2.6</formula>
      <formula>3.49</formula>
    </cfRule>
    <cfRule type="cellIs" dxfId="45" priority="6" operator="between">
      <formula>3.5</formula>
      <formula>4.39</formula>
    </cfRule>
  </conditionalFormatting>
  <conditionalFormatting sqref="AJ3:AJ32">
    <cfRule type="cellIs" dxfId="44" priority="5" operator="greaterThan">
      <formula>4.4</formula>
    </cfRule>
    <cfRule type="cellIs" dxfId="43" priority="4" operator="lessThan">
      <formula>1.79</formula>
    </cfRule>
    <cfRule type="cellIs" dxfId="42" priority="3" operator="between">
      <formula>1.8</formula>
      <formula>2.59</formula>
    </cfRule>
    <cfRule type="cellIs" dxfId="41" priority="2" operator="between">
      <formula>2.6</formula>
      <formula>3.49</formula>
    </cfRule>
    <cfRule type="cellIs" dxfId="40" priority="1" operator="between">
      <formula>3.5</formula>
      <formula>4.39</formula>
    </cfRule>
  </conditionalFormatting>
  <printOptions gridLines="1"/>
  <pageMargins left="0.11811023622047245" right="0.11811023622047245" top="0.15748031496062992" bottom="0.15748031496062992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3"/>
  <sheetViews>
    <sheetView zoomScale="50" zoomScaleNormal="50" workbookViewId="0">
      <selection activeCell="A2" sqref="A2"/>
    </sheetView>
  </sheetViews>
  <sheetFormatPr defaultRowHeight="12.75"/>
  <cols>
    <col min="1" max="1" width="5.140625" style="2" customWidth="1"/>
    <col min="2" max="2" width="30.85546875" style="2" customWidth="1"/>
    <col min="3" max="3" width="55.7109375" style="2" customWidth="1"/>
    <col min="4" max="35" width="3.85546875" style="2" customWidth="1"/>
    <col min="36" max="16384" width="9.140625" style="2"/>
  </cols>
  <sheetData>
    <row r="1" spans="1:36" ht="15.75">
      <c r="A1" s="36" t="s">
        <v>171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5"/>
    </row>
    <row r="2" spans="1:36" ht="117.75" customHeight="1">
      <c r="D2" s="4" t="s">
        <v>83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7" t="s">
        <v>53</v>
      </c>
    </row>
    <row r="3" spans="1:36" ht="26.25" customHeight="1">
      <c r="A3" s="42" t="s">
        <v>52</v>
      </c>
      <c r="B3" s="39" t="s">
        <v>16</v>
      </c>
      <c r="C3" s="31" t="s">
        <v>122</v>
      </c>
      <c r="D3" s="2" t="s">
        <v>81</v>
      </c>
      <c r="AI3" s="2" t="e">
        <f>AVERAGE(E3:AH3)</f>
        <v>#DIV/0!</v>
      </c>
    </row>
    <row r="4" spans="1:36" ht="26.25" customHeight="1">
      <c r="A4" s="42"/>
      <c r="B4" s="39"/>
      <c r="C4" s="31"/>
      <c r="D4" s="2" t="s">
        <v>82</v>
      </c>
      <c r="AI4" s="2" t="e">
        <f t="shared" ref="AI4:AI40" si="0">AVERAGE(E4:AH4)</f>
        <v>#DIV/0!</v>
      </c>
    </row>
    <row r="5" spans="1:36" ht="26.25" customHeight="1">
      <c r="A5" s="42"/>
      <c r="B5" s="39" t="s">
        <v>126</v>
      </c>
      <c r="C5" s="31" t="s">
        <v>123</v>
      </c>
      <c r="D5" s="2" t="s">
        <v>81</v>
      </c>
      <c r="AI5" s="2" t="e">
        <f t="shared" si="0"/>
        <v>#DIV/0!</v>
      </c>
    </row>
    <row r="6" spans="1:36" ht="26.25" customHeight="1">
      <c r="A6" s="42"/>
      <c r="B6" s="39"/>
      <c r="C6" s="31"/>
      <c r="D6" s="2" t="s">
        <v>82</v>
      </c>
      <c r="AI6" s="2" t="e">
        <f t="shared" si="0"/>
        <v>#DIV/0!</v>
      </c>
    </row>
    <row r="7" spans="1:36" ht="26.25" customHeight="1">
      <c r="A7" s="42"/>
      <c r="B7" s="39" t="s">
        <v>127</v>
      </c>
      <c r="C7" s="31" t="s">
        <v>128</v>
      </c>
      <c r="D7" s="2" t="s">
        <v>81</v>
      </c>
      <c r="AI7" s="2" t="e">
        <f t="shared" si="0"/>
        <v>#DIV/0!</v>
      </c>
    </row>
    <row r="8" spans="1:36" ht="26.25" customHeight="1">
      <c r="A8" s="42"/>
      <c r="B8" s="39"/>
      <c r="C8" s="31"/>
      <c r="D8" s="2" t="s">
        <v>82</v>
      </c>
      <c r="AI8" s="2" t="e">
        <f t="shared" si="0"/>
        <v>#DIV/0!</v>
      </c>
    </row>
    <row r="9" spans="1:36" ht="15.75" customHeight="1">
      <c r="A9" s="42"/>
      <c r="B9" s="39" t="s">
        <v>17</v>
      </c>
      <c r="C9" s="31" t="s">
        <v>124</v>
      </c>
      <c r="D9" s="2" t="s">
        <v>81</v>
      </c>
      <c r="AI9" s="2" t="e">
        <f t="shared" si="0"/>
        <v>#DIV/0!</v>
      </c>
    </row>
    <row r="10" spans="1:36" ht="15.75" customHeight="1">
      <c r="A10" s="42"/>
      <c r="B10" s="39"/>
      <c r="C10" s="31"/>
      <c r="D10" s="2" t="s">
        <v>82</v>
      </c>
      <c r="AI10" s="2" t="e">
        <f t="shared" si="0"/>
        <v>#DIV/0!</v>
      </c>
    </row>
    <row r="11" spans="1:36" ht="22.5" customHeight="1">
      <c r="A11" s="42"/>
      <c r="B11" s="39"/>
      <c r="C11" s="31" t="s">
        <v>125</v>
      </c>
      <c r="D11" s="2" t="s">
        <v>81</v>
      </c>
      <c r="AI11" s="2" t="e">
        <f>AVERAGE(E11:AH11)</f>
        <v>#DIV/0!</v>
      </c>
    </row>
    <row r="12" spans="1:36" ht="22.5" customHeight="1">
      <c r="A12" s="42"/>
      <c r="B12" s="39"/>
      <c r="C12" s="31"/>
      <c r="D12" s="2" t="s">
        <v>82</v>
      </c>
      <c r="AI12" s="2" t="e">
        <f t="shared" si="0"/>
        <v>#DIV/0!</v>
      </c>
    </row>
    <row r="13" spans="1:36" ht="19.5" customHeight="1">
      <c r="A13" s="42"/>
      <c r="B13" s="39" t="s">
        <v>129</v>
      </c>
      <c r="C13" s="43" t="s">
        <v>130</v>
      </c>
      <c r="D13" s="2" t="s">
        <v>81</v>
      </c>
      <c r="AI13" s="2" t="e">
        <f t="shared" si="0"/>
        <v>#DIV/0!</v>
      </c>
    </row>
    <row r="14" spans="1:36" ht="19.5" customHeight="1">
      <c r="A14" s="42"/>
      <c r="B14" s="39"/>
      <c r="C14" s="43"/>
      <c r="D14" s="2" t="s">
        <v>82</v>
      </c>
      <c r="AI14" s="2" t="e">
        <f t="shared" si="0"/>
        <v>#DIV/0!</v>
      </c>
    </row>
    <row r="15" spans="1:36" ht="27" customHeight="1">
      <c r="A15" s="42"/>
      <c r="B15" s="39"/>
      <c r="C15" s="43" t="s">
        <v>131</v>
      </c>
      <c r="D15" s="2" t="s">
        <v>81</v>
      </c>
      <c r="AI15" s="2" t="e">
        <f t="shared" si="0"/>
        <v>#DIV/0!</v>
      </c>
    </row>
    <row r="16" spans="1:36" ht="27" customHeight="1">
      <c r="A16" s="42"/>
      <c r="B16" s="39"/>
      <c r="C16" s="43"/>
      <c r="D16" s="2" t="s">
        <v>82</v>
      </c>
      <c r="AI16" s="2" t="e">
        <f t="shared" si="0"/>
        <v>#DIV/0!</v>
      </c>
    </row>
    <row r="17" spans="1:35" ht="16.5" customHeight="1">
      <c r="A17" s="42"/>
      <c r="B17" s="39"/>
      <c r="C17" s="31" t="s">
        <v>132</v>
      </c>
      <c r="D17" s="2" t="s">
        <v>81</v>
      </c>
      <c r="AI17" s="2" t="e">
        <f t="shared" si="0"/>
        <v>#DIV/0!</v>
      </c>
    </row>
    <row r="18" spans="1:35" ht="16.5" customHeight="1">
      <c r="A18" s="42"/>
      <c r="B18" s="39"/>
      <c r="C18" s="31"/>
      <c r="D18" s="2" t="s">
        <v>82</v>
      </c>
      <c r="AI18" s="2" t="e">
        <f t="shared" si="0"/>
        <v>#DIV/0!</v>
      </c>
    </row>
    <row r="19" spans="1:35" ht="16.5" customHeight="1">
      <c r="A19" s="42"/>
      <c r="B19" s="39"/>
      <c r="C19" s="31" t="s">
        <v>133</v>
      </c>
      <c r="D19" s="2" t="s">
        <v>81</v>
      </c>
      <c r="AI19" s="2" t="e">
        <f t="shared" si="0"/>
        <v>#DIV/0!</v>
      </c>
    </row>
    <row r="20" spans="1:35" ht="16.5" customHeight="1">
      <c r="A20" s="42"/>
      <c r="B20" s="39"/>
      <c r="C20" s="31"/>
      <c r="D20" s="2" t="s">
        <v>82</v>
      </c>
      <c r="AI20" s="2" t="e">
        <f t="shared" si="0"/>
        <v>#DIV/0!</v>
      </c>
    </row>
    <row r="21" spans="1:35" ht="29.25" customHeight="1">
      <c r="A21" s="42" t="s">
        <v>58</v>
      </c>
      <c r="B21" s="39" t="s">
        <v>59</v>
      </c>
      <c r="C21" s="31" t="s">
        <v>134</v>
      </c>
      <c r="D21" s="2" t="s">
        <v>81</v>
      </c>
      <c r="AI21" s="2" t="e">
        <f t="shared" si="0"/>
        <v>#DIV/0!</v>
      </c>
    </row>
    <row r="22" spans="1:35" ht="29.25" customHeight="1">
      <c r="A22" s="42"/>
      <c r="B22" s="39"/>
      <c r="C22" s="31"/>
      <c r="D22" s="2" t="s">
        <v>82</v>
      </c>
      <c r="AI22" s="2" t="e">
        <f t="shared" si="0"/>
        <v>#DIV/0!</v>
      </c>
    </row>
    <row r="23" spans="1:35" ht="16.5" customHeight="1">
      <c r="A23" s="42"/>
      <c r="B23" s="39" t="s">
        <v>60</v>
      </c>
      <c r="C23" s="40" t="s">
        <v>135</v>
      </c>
      <c r="D23" s="2" t="s">
        <v>81</v>
      </c>
      <c r="AI23" s="2" t="e">
        <f t="shared" si="0"/>
        <v>#DIV/0!</v>
      </c>
    </row>
    <row r="24" spans="1:35" ht="16.5" customHeight="1">
      <c r="A24" s="42"/>
      <c r="B24" s="39"/>
      <c r="C24" s="40"/>
      <c r="D24" s="2" t="s">
        <v>82</v>
      </c>
      <c r="AI24" s="2" t="e">
        <f t="shared" si="0"/>
        <v>#DIV/0!</v>
      </c>
    </row>
    <row r="25" spans="1:35" ht="16.5" customHeight="1">
      <c r="A25" s="42"/>
      <c r="B25" s="39" t="s">
        <v>61</v>
      </c>
      <c r="C25" s="40" t="s">
        <v>137</v>
      </c>
      <c r="D25" s="2" t="s">
        <v>81</v>
      </c>
      <c r="AI25" s="2" t="e">
        <f t="shared" si="0"/>
        <v>#DIV/0!</v>
      </c>
    </row>
    <row r="26" spans="1:35" ht="16.5" customHeight="1">
      <c r="A26" s="42"/>
      <c r="B26" s="39"/>
      <c r="C26" s="40"/>
      <c r="D26" s="2" t="s">
        <v>82</v>
      </c>
      <c r="AI26" s="2" t="e">
        <f t="shared" si="0"/>
        <v>#DIV/0!</v>
      </c>
    </row>
    <row r="27" spans="1:35" ht="18.75" customHeight="1">
      <c r="A27" s="42"/>
      <c r="B27" s="39" t="s">
        <v>94</v>
      </c>
      <c r="C27" s="40" t="s">
        <v>136</v>
      </c>
      <c r="D27" s="2" t="s">
        <v>81</v>
      </c>
      <c r="AI27" s="2" t="e">
        <f>AVERAGE(E27:AH27)</f>
        <v>#DIV/0!</v>
      </c>
    </row>
    <row r="28" spans="1:35" ht="18.75" customHeight="1">
      <c r="A28" s="42"/>
      <c r="B28" s="39"/>
      <c r="C28" s="40"/>
      <c r="D28" s="2" t="s">
        <v>82</v>
      </c>
      <c r="AI28" s="2" t="e">
        <f t="shared" si="0"/>
        <v>#DIV/0!</v>
      </c>
    </row>
    <row r="29" spans="1:35" ht="29.25" customHeight="1">
      <c r="A29" s="33" t="s">
        <v>51</v>
      </c>
      <c r="B29" s="39" t="s">
        <v>62</v>
      </c>
      <c r="C29" s="40" t="s">
        <v>138</v>
      </c>
      <c r="D29" s="2" t="s">
        <v>81</v>
      </c>
      <c r="AI29" s="2" t="e">
        <f t="shared" si="0"/>
        <v>#DIV/0!</v>
      </c>
    </row>
    <row r="30" spans="1:35" ht="29.25" customHeight="1">
      <c r="A30" s="33"/>
      <c r="B30" s="39"/>
      <c r="C30" s="40"/>
      <c r="D30" s="2" t="s">
        <v>82</v>
      </c>
      <c r="AI30" s="2" t="e">
        <f t="shared" si="0"/>
        <v>#DIV/0!</v>
      </c>
    </row>
    <row r="31" spans="1:35" ht="21.75" customHeight="1">
      <c r="A31" s="33"/>
      <c r="B31" s="39" t="s">
        <v>18</v>
      </c>
      <c r="C31" s="40" t="s">
        <v>139</v>
      </c>
      <c r="D31" s="2" t="s">
        <v>81</v>
      </c>
      <c r="AI31" s="2" t="e">
        <f t="shared" si="0"/>
        <v>#DIV/0!</v>
      </c>
    </row>
    <row r="32" spans="1:35" ht="21.75" customHeight="1">
      <c r="A32" s="33"/>
      <c r="B32" s="39"/>
      <c r="C32" s="40"/>
      <c r="D32" s="2" t="s">
        <v>82</v>
      </c>
      <c r="AI32" s="2" t="e">
        <f t="shared" si="0"/>
        <v>#DIV/0!</v>
      </c>
    </row>
    <row r="33" spans="1:35" ht="18.75" customHeight="1">
      <c r="A33" s="33"/>
      <c r="B33" s="39" t="s">
        <v>19</v>
      </c>
      <c r="C33" s="40" t="s">
        <v>140</v>
      </c>
      <c r="D33" s="2" t="s">
        <v>81</v>
      </c>
      <c r="AI33" s="2" t="e">
        <f t="shared" si="0"/>
        <v>#DIV/0!</v>
      </c>
    </row>
    <row r="34" spans="1:35" ht="18.75" customHeight="1">
      <c r="A34" s="33"/>
      <c r="B34" s="39"/>
      <c r="C34" s="40"/>
      <c r="D34" s="2" t="s">
        <v>82</v>
      </c>
      <c r="AI34" s="2" t="e">
        <f t="shared" si="0"/>
        <v>#DIV/0!</v>
      </c>
    </row>
    <row r="35" spans="1:35" ht="24" customHeight="1">
      <c r="A35" s="33"/>
      <c r="B35" s="39" t="s">
        <v>50</v>
      </c>
      <c r="C35" s="40" t="s">
        <v>141</v>
      </c>
      <c r="D35" s="2" t="s">
        <v>81</v>
      </c>
      <c r="AI35" s="2" t="e">
        <f t="shared" si="0"/>
        <v>#DIV/0!</v>
      </c>
    </row>
    <row r="36" spans="1:35" ht="24" customHeight="1">
      <c r="A36" s="33"/>
      <c r="B36" s="39"/>
      <c r="C36" s="40"/>
      <c r="D36" s="2" t="s">
        <v>82</v>
      </c>
      <c r="AI36" s="2" t="e">
        <f t="shared" si="0"/>
        <v>#DIV/0!</v>
      </c>
    </row>
    <row r="37" spans="1:35" ht="16.5" customHeight="1">
      <c r="A37" s="33"/>
      <c r="B37" s="41" t="s">
        <v>63</v>
      </c>
      <c r="C37" s="40" t="s">
        <v>142</v>
      </c>
      <c r="D37" s="2" t="s">
        <v>81</v>
      </c>
      <c r="AI37" s="2" t="e">
        <f t="shared" si="0"/>
        <v>#DIV/0!</v>
      </c>
    </row>
    <row r="38" spans="1:35" ht="16.5" customHeight="1">
      <c r="A38" s="33"/>
      <c r="B38" s="41"/>
      <c r="C38" s="40"/>
      <c r="D38" s="2" t="s">
        <v>82</v>
      </c>
      <c r="AI38" s="2" t="e">
        <f t="shared" si="0"/>
        <v>#DIV/0!</v>
      </c>
    </row>
    <row r="39" spans="1:35" ht="45" customHeight="1">
      <c r="A39" s="39" t="s">
        <v>39</v>
      </c>
      <c r="B39" s="39"/>
      <c r="C39" s="40" t="s">
        <v>161</v>
      </c>
      <c r="D39" s="2" t="s">
        <v>81</v>
      </c>
      <c r="AI39" s="2" t="e">
        <f t="shared" si="0"/>
        <v>#DIV/0!</v>
      </c>
    </row>
    <row r="40" spans="1:35" ht="45" customHeight="1">
      <c r="A40" s="39"/>
      <c r="B40" s="39"/>
      <c r="C40" s="40"/>
      <c r="D40" s="2" t="s">
        <v>82</v>
      </c>
      <c r="AI40" s="2" t="e">
        <f t="shared" si="0"/>
        <v>#DIV/0!</v>
      </c>
    </row>
    <row r="41" spans="1:35" ht="16.5" customHeight="1">
      <c r="A41" s="30" t="s">
        <v>54</v>
      </c>
      <c r="B41" s="30"/>
      <c r="C41" s="30"/>
      <c r="D41" s="20" t="s">
        <v>81</v>
      </c>
      <c r="E41" s="2" t="e">
        <f>AVERAGE(E3,E5,E7,E9,E11,E13,E15,E17,E19,E21,E23,E25,E27,E29,E31,E33,E35,E37,E39)</f>
        <v>#DIV/0!</v>
      </c>
      <c r="F41" s="2" t="e">
        <f t="shared" ref="F41:AH41" si="1">AVERAGE(F3,F5,F7,F9,F11,F13,F15,F17,F19,F21,F23,F25,F27,F29,F31,F33,F35,F37,F39)</f>
        <v>#DIV/0!</v>
      </c>
      <c r="G41" s="2" t="e">
        <f t="shared" si="1"/>
        <v>#DIV/0!</v>
      </c>
      <c r="H41" s="2" t="e">
        <f t="shared" si="1"/>
        <v>#DIV/0!</v>
      </c>
      <c r="I41" s="2" t="e">
        <f t="shared" si="1"/>
        <v>#DIV/0!</v>
      </c>
      <c r="J41" s="2" t="e">
        <f t="shared" si="1"/>
        <v>#DIV/0!</v>
      </c>
      <c r="K41" s="2" t="e">
        <f t="shared" si="1"/>
        <v>#DIV/0!</v>
      </c>
      <c r="L41" s="2" t="e">
        <f t="shared" si="1"/>
        <v>#DIV/0!</v>
      </c>
      <c r="M41" s="2" t="e">
        <f t="shared" si="1"/>
        <v>#DIV/0!</v>
      </c>
      <c r="N41" s="2" t="e">
        <f t="shared" si="1"/>
        <v>#DIV/0!</v>
      </c>
      <c r="O41" s="2" t="e">
        <f t="shared" si="1"/>
        <v>#DIV/0!</v>
      </c>
      <c r="P41" s="2" t="e">
        <f t="shared" si="1"/>
        <v>#DIV/0!</v>
      </c>
      <c r="Q41" s="2" t="e">
        <f t="shared" si="1"/>
        <v>#DIV/0!</v>
      </c>
      <c r="R41" s="2" t="e">
        <f t="shared" si="1"/>
        <v>#DIV/0!</v>
      </c>
      <c r="S41" s="2" t="e">
        <f t="shared" si="1"/>
        <v>#DIV/0!</v>
      </c>
      <c r="T41" s="2" t="e">
        <f t="shared" si="1"/>
        <v>#DIV/0!</v>
      </c>
      <c r="U41" s="2" t="e">
        <f t="shared" si="1"/>
        <v>#DIV/0!</v>
      </c>
      <c r="V41" s="2" t="e">
        <f t="shared" si="1"/>
        <v>#DIV/0!</v>
      </c>
      <c r="W41" s="2" t="e">
        <f t="shared" si="1"/>
        <v>#DIV/0!</v>
      </c>
      <c r="X41" s="2" t="e">
        <f t="shared" si="1"/>
        <v>#DIV/0!</v>
      </c>
      <c r="Y41" s="2" t="e">
        <f t="shared" si="1"/>
        <v>#DIV/0!</v>
      </c>
      <c r="Z41" s="2" t="e">
        <f t="shared" si="1"/>
        <v>#DIV/0!</v>
      </c>
      <c r="AA41" s="2" t="e">
        <f t="shared" si="1"/>
        <v>#DIV/0!</v>
      </c>
      <c r="AB41" s="2" t="e">
        <f t="shared" si="1"/>
        <v>#DIV/0!</v>
      </c>
      <c r="AC41" s="2" t="e">
        <f t="shared" si="1"/>
        <v>#DIV/0!</v>
      </c>
      <c r="AD41" s="2" t="e">
        <f t="shared" si="1"/>
        <v>#DIV/0!</v>
      </c>
      <c r="AE41" s="2" t="e">
        <f t="shared" si="1"/>
        <v>#DIV/0!</v>
      </c>
      <c r="AF41" s="2" t="e">
        <f t="shared" si="1"/>
        <v>#DIV/0!</v>
      </c>
      <c r="AG41" s="2" t="e">
        <f t="shared" si="1"/>
        <v>#DIV/0!</v>
      </c>
      <c r="AH41" s="2" t="e">
        <f t="shared" si="1"/>
        <v>#DIV/0!</v>
      </c>
      <c r="AI41" s="27" t="e">
        <f>AVERAGE(E3:AH3,E5:AH5,E7:AH7,E9:AH9,E11:AH11,E13:AH13,E15:AH15,E17:AH17,E19:AH19,E21:AH21,E23:AH23,E25:AH25,E27:AH27,E29:AH29,E31:AH31,E33:AH33,E35:AH35,E37:AH37,E39:AH39)</f>
        <v>#DIV/0!</v>
      </c>
    </row>
    <row r="42" spans="1:35">
      <c r="A42" s="30"/>
      <c r="B42" s="30"/>
      <c r="C42" s="30"/>
      <c r="D42" s="20" t="s">
        <v>82</v>
      </c>
      <c r="E42" s="2" t="e">
        <f>AVERAGE(E4,E6,E8,E10,E12,E14,E16,E18,E20,E22,E24,E26,E28,E30,E32,E34,E36,E38,E40)</f>
        <v>#DIV/0!</v>
      </c>
      <c r="F42" s="2" t="e">
        <f t="shared" ref="F42:AH42" si="2">AVERAGE(F4,F6,F8,F10,F12,F14,F16,F18,F20,F22,F24,F26,F28,F30,F32,F34,F36,F38,F40)</f>
        <v>#DIV/0!</v>
      </c>
      <c r="G42" s="2" t="e">
        <f t="shared" si="2"/>
        <v>#DIV/0!</v>
      </c>
      <c r="H42" s="2" t="e">
        <f t="shared" si="2"/>
        <v>#DIV/0!</v>
      </c>
      <c r="I42" s="2" t="e">
        <f t="shared" si="2"/>
        <v>#DIV/0!</v>
      </c>
      <c r="J42" s="2" t="e">
        <f t="shared" si="2"/>
        <v>#DIV/0!</v>
      </c>
      <c r="K42" s="2" t="e">
        <f t="shared" si="2"/>
        <v>#DIV/0!</v>
      </c>
      <c r="L42" s="2" t="e">
        <f t="shared" si="2"/>
        <v>#DIV/0!</v>
      </c>
      <c r="M42" s="2" t="e">
        <f t="shared" si="2"/>
        <v>#DIV/0!</v>
      </c>
      <c r="N42" s="2" t="e">
        <f t="shared" si="2"/>
        <v>#DIV/0!</v>
      </c>
      <c r="O42" s="2" t="e">
        <f t="shared" si="2"/>
        <v>#DIV/0!</v>
      </c>
      <c r="P42" s="2" t="e">
        <f t="shared" si="2"/>
        <v>#DIV/0!</v>
      </c>
      <c r="Q42" s="2" t="e">
        <f t="shared" si="2"/>
        <v>#DIV/0!</v>
      </c>
      <c r="R42" s="2" t="e">
        <f t="shared" si="2"/>
        <v>#DIV/0!</v>
      </c>
      <c r="S42" s="2" t="e">
        <f t="shared" si="2"/>
        <v>#DIV/0!</v>
      </c>
      <c r="T42" s="2" t="e">
        <f t="shared" si="2"/>
        <v>#DIV/0!</v>
      </c>
      <c r="U42" s="2" t="e">
        <f t="shared" si="2"/>
        <v>#DIV/0!</v>
      </c>
      <c r="V42" s="2" t="e">
        <f t="shared" si="2"/>
        <v>#DIV/0!</v>
      </c>
      <c r="W42" s="2" t="e">
        <f t="shared" si="2"/>
        <v>#DIV/0!</v>
      </c>
      <c r="X42" s="2" t="e">
        <f t="shared" si="2"/>
        <v>#DIV/0!</v>
      </c>
      <c r="Y42" s="2" t="e">
        <f t="shared" si="2"/>
        <v>#DIV/0!</v>
      </c>
      <c r="Z42" s="2" t="e">
        <f t="shared" si="2"/>
        <v>#DIV/0!</v>
      </c>
      <c r="AA42" s="2" t="e">
        <f t="shared" si="2"/>
        <v>#DIV/0!</v>
      </c>
      <c r="AB42" s="2" t="e">
        <f t="shared" si="2"/>
        <v>#DIV/0!</v>
      </c>
      <c r="AC42" s="2" t="e">
        <f t="shared" si="2"/>
        <v>#DIV/0!</v>
      </c>
      <c r="AD42" s="2" t="e">
        <f t="shared" si="2"/>
        <v>#DIV/0!</v>
      </c>
      <c r="AE42" s="2" t="e">
        <f t="shared" si="2"/>
        <v>#DIV/0!</v>
      </c>
      <c r="AF42" s="2" t="e">
        <f t="shared" si="2"/>
        <v>#DIV/0!</v>
      </c>
      <c r="AG42" s="2" t="e">
        <f t="shared" si="2"/>
        <v>#DIV/0!</v>
      </c>
      <c r="AH42" s="2" t="e">
        <f t="shared" si="2"/>
        <v>#DIV/0!</v>
      </c>
      <c r="AI42" s="27" t="e">
        <f>AVERAGE(E4:AH4,E6:AH6,E8:AH8,E10:AH10,E12:AH12,E14:AH14,E16:AH16,E18:AH18,E20:AH20,E22:AH22,E24:AH24,E26:AH26,E28:AH28,E30:AH30,E32:AH32,E34:AH34,E36:AH36,E38:AH38,E40:AH40)</f>
        <v>#DIV/0!</v>
      </c>
    </row>
    <row r="43" spans="1:35">
      <c r="B43" s="2" t="s">
        <v>45</v>
      </c>
      <c r="C43" s="8" t="s">
        <v>44</v>
      </c>
    </row>
    <row r="44" spans="1:35">
      <c r="B44" s="2" t="s">
        <v>49</v>
      </c>
      <c r="C44" s="9" t="s">
        <v>43</v>
      </c>
    </row>
    <row r="45" spans="1:35">
      <c r="B45" s="2" t="s">
        <v>48</v>
      </c>
      <c r="C45" s="14" t="s">
        <v>42</v>
      </c>
    </row>
    <row r="46" spans="1:35">
      <c r="B46" s="2" t="s">
        <v>47</v>
      </c>
      <c r="C46" s="10" t="s">
        <v>41</v>
      </c>
    </row>
    <row r="47" spans="1:35">
      <c r="B47" s="2" t="s">
        <v>46</v>
      </c>
      <c r="C47" s="11" t="s">
        <v>40</v>
      </c>
    </row>
    <row r="48" spans="1:35">
      <c r="B48" s="1"/>
      <c r="C48" s="1"/>
    </row>
    <row r="49" spans="2:2">
      <c r="B49" s="8"/>
    </row>
    <row r="50" spans="2:2">
      <c r="B50" s="9"/>
    </row>
    <row r="51" spans="2:2">
      <c r="B51" s="14"/>
    </row>
    <row r="52" spans="2:2">
      <c r="B52" s="10"/>
    </row>
    <row r="53" spans="2:2">
      <c r="B53" s="11"/>
    </row>
  </sheetData>
  <mergeCells count="39">
    <mergeCell ref="A1:AI1"/>
    <mergeCell ref="A3:A20"/>
    <mergeCell ref="B29:B30"/>
    <mergeCell ref="C31:C32"/>
    <mergeCell ref="B31:B32"/>
    <mergeCell ref="C11:C12"/>
    <mergeCell ref="C13:C14"/>
    <mergeCell ref="C15:C16"/>
    <mergeCell ref="C17:C18"/>
    <mergeCell ref="C19:C20"/>
    <mergeCell ref="C25:C26"/>
    <mergeCell ref="B25:B26"/>
    <mergeCell ref="B13:B20"/>
    <mergeCell ref="C21:C22"/>
    <mergeCell ref="C3:C4"/>
    <mergeCell ref="A21:A28"/>
    <mergeCell ref="C39:C40"/>
    <mergeCell ref="A41:C42"/>
    <mergeCell ref="A39:B40"/>
    <mergeCell ref="A29:A38"/>
    <mergeCell ref="C33:C34"/>
    <mergeCell ref="B33:B34"/>
    <mergeCell ref="B35:B36"/>
    <mergeCell ref="C35:C36"/>
    <mergeCell ref="B37:B38"/>
    <mergeCell ref="C37:C38"/>
    <mergeCell ref="B27:B28"/>
    <mergeCell ref="C27:C28"/>
    <mergeCell ref="C29:C30"/>
    <mergeCell ref="C23:C24"/>
    <mergeCell ref="B21:B22"/>
    <mergeCell ref="B23:B24"/>
    <mergeCell ref="B3:B4"/>
    <mergeCell ref="B5:B6"/>
    <mergeCell ref="B9:B12"/>
    <mergeCell ref="B7:B8"/>
    <mergeCell ref="C5:C6"/>
    <mergeCell ref="C7:C8"/>
    <mergeCell ref="C9:C10"/>
  </mergeCells>
  <conditionalFormatting sqref="AI3:AI42">
    <cfRule type="cellIs" dxfId="39" priority="10" operator="greaterThan">
      <formula>4.4</formula>
    </cfRule>
    <cfRule type="cellIs" dxfId="38" priority="9" operator="lessThan">
      <formula>1.79</formula>
    </cfRule>
    <cfRule type="cellIs" dxfId="37" priority="8" operator="between">
      <formula>1.8</formula>
      <formula>2.59</formula>
    </cfRule>
    <cfRule type="cellIs" dxfId="36" priority="7" operator="between">
      <formula>2.6</formula>
      <formula>3.49</formula>
    </cfRule>
    <cfRule type="cellIs" dxfId="35" priority="6" operator="between">
      <formula>3.5</formula>
      <formula>4.39</formula>
    </cfRule>
  </conditionalFormatting>
  <conditionalFormatting sqref="E41:AH42">
    <cfRule type="cellIs" dxfId="34" priority="5" operator="greaterThan">
      <formula>4.4</formula>
    </cfRule>
    <cfRule type="cellIs" dxfId="33" priority="4" operator="lessThan">
      <formula>1.79</formula>
    </cfRule>
    <cfRule type="cellIs" dxfId="32" priority="3" operator="between">
      <formula>1.8</formula>
      <formula>2.59</formula>
    </cfRule>
    <cfRule type="cellIs" dxfId="31" priority="2" operator="between">
      <formula>2.6</formula>
      <formula>3.49</formula>
    </cfRule>
    <cfRule type="cellIs" dxfId="30" priority="1" operator="between">
      <formula>3.5</formula>
      <formula>4.39</formula>
    </cfRule>
  </conditionalFormatting>
  <printOptions gridLines="1"/>
  <pageMargins left="0.23622047244094491" right="0.23622047244094491" top="0.15748031496062992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3"/>
  <sheetViews>
    <sheetView zoomScale="70" zoomScaleNormal="70" workbookViewId="0">
      <selection activeCell="A2" sqref="A2"/>
    </sheetView>
  </sheetViews>
  <sheetFormatPr defaultRowHeight="12.75"/>
  <cols>
    <col min="1" max="1" width="15.5703125" style="2" customWidth="1"/>
    <col min="2" max="2" width="51.140625" style="2" customWidth="1"/>
    <col min="3" max="34" width="3.85546875" style="2" customWidth="1"/>
    <col min="35" max="16384" width="9.140625" style="2"/>
  </cols>
  <sheetData>
    <row r="1" spans="1:37" ht="15.75">
      <c r="A1" s="36" t="s">
        <v>172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5"/>
      <c r="AJ1" s="5"/>
      <c r="AK1" s="5"/>
    </row>
    <row r="2" spans="1:37" ht="117.75" customHeight="1">
      <c r="C2" s="4" t="s">
        <v>83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7" t="s">
        <v>53</v>
      </c>
    </row>
    <row r="3" spans="1:37" ht="22.5" customHeight="1">
      <c r="A3" s="32" t="s">
        <v>20</v>
      </c>
      <c r="B3" s="43" t="s">
        <v>110</v>
      </c>
      <c r="C3" s="2" t="s">
        <v>81</v>
      </c>
      <c r="AH3" s="2" t="e">
        <f>AVERAGE(D3:AG3)</f>
        <v>#DIV/0!</v>
      </c>
    </row>
    <row r="4" spans="1:37" ht="22.5" customHeight="1">
      <c r="A4" s="32"/>
      <c r="B4" s="43"/>
      <c r="C4" s="2" t="s">
        <v>82</v>
      </c>
      <c r="AH4" s="2" t="e">
        <f t="shared" ref="AH4:AH36" si="0">AVERAGE(D4:AG4)</f>
        <v>#DIV/0!</v>
      </c>
    </row>
    <row r="5" spans="1:37" ht="15" customHeight="1">
      <c r="A5" s="32" t="s">
        <v>21</v>
      </c>
      <c r="B5" s="31" t="s">
        <v>111</v>
      </c>
      <c r="C5" s="2" t="s">
        <v>81</v>
      </c>
      <c r="AH5" s="2" t="e">
        <f t="shared" si="0"/>
        <v>#DIV/0!</v>
      </c>
    </row>
    <row r="6" spans="1:37" ht="15" customHeight="1">
      <c r="A6" s="32"/>
      <c r="B6" s="31"/>
      <c r="C6" s="2" t="s">
        <v>82</v>
      </c>
      <c r="AH6" s="2" t="e">
        <f t="shared" si="0"/>
        <v>#DIV/0!</v>
      </c>
    </row>
    <row r="7" spans="1:37" ht="15" customHeight="1">
      <c r="A7" s="32"/>
      <c r="B7" s="31" t="s">
        <v>90</v>
      </c>
      <c r="C7" s="2" t="s">
        <v>81</v>
      </c>
      <c r="AH7" s="2" t="e">
        <f t="shared" si="0"/>
        <v>#DIV/0!</v>
      </c>
    </row>
    <row r="8" spans="1:37" ht="15" customHeight="1">
      <c r="A8" s="32"/>
      <c r="B8" s="31"/>
      <c r="C8" s="2" t="s">
        <v>82</v>
      </c>
      <c r="AH8" s="2" t="e">
        <f t="shared" si="0"/>
        <v>#DIV/0!</v>
      </c>
    </row>
    <row r="9" spans="1:37" ht="15" customHeight="1">
      <c r="A9" s="32" t="s">
        <v>86</v>
      </c>
      <c r="B9" s="32" t="s">
        <v>112</v>
      </c>
      <c r="C9" s="2" t="s">
        <v>81</v>
      </c>
      <c r="AH9" s="2" t="e">
        <f t="shared" si="0"/>
        <v>#DIV/0!</v>
      </c>
    </row>
    <row r="10" spans="1:37" ht="15" customHeight="1">
      <c r="A10" s="32"/>
      <c r="B10" s="32"/>
      <c r="C10" s="2" t="s">
        <v>82</v>
      </c>
      <c r="AH10" s="2" t="e">
        <f t="shared" si="0"/>
        <v>#DIV/0!</v>
      </c>
    </row>
    <row r="11" spans="1:37" ht="30" customHeight="1">
      <c r="A11" s="32"/>
      <c r="B11" s="32" t="s">
        <v>113</v>
      </c>
      <c r="C11" s="2" t="s">
        <v>81</v>
      </c>
      <c r="AH11" s="2" t="e">
        <f t="shared" si="0"/>
        <v>#DIV/0!</v>
      </c>
    </row>
    <row r="12" spans="1:37" ht="30" customHeight="1">
      <c r="A12" s="32"/>
      <c r="B12" s="32"/>
      <c r="C12" s="2" t="s">
        <v>82</v>
      </c>
      <c r="AH12" s="2" t="e">
        <f t="shared" si="0"/>
        <v>#DIV/0!</v>
      </c>
    </row>
    <row r="13" spans="1:37" ht="15" customHeight="1">
      <c r="A13" s="32"/>
      <c r="B13" s="32" t="s">
        <v>114</v>
      </c>
      <c r="C13" s="2" t="s">
        <v>81</v>
      </c>
      <c r="AH13" s="2" t="e">
        <f t="shared" si="0"/>
        <v>#DIV/0!</v>
      </c>
    </row>
    <row r="14" spans="1:37" ht="15" customHeight="1">
      <c r="A14" s="32"/>
      <c r="B14" s="32"/>
      <c r="C14" s="2" t="s">
        <v>82</v>
      </c>
      <c r="AH14" s="2" t="e">
        <f t="shared" si="0"/>
        <v>#DIV/0!</v>
      </c>
    </row>
    <row r="15" spans="1:37" ht="15" customHeight="1">
      <c r="A15" s="31" t="s">
        <v>22</v>
      </c>
      <c r="B15" s="43" t="s">
        <v>91</v>
      </c>
      <c r="C15" s="2" t="s">
        <v>81</v>
      </c>
      <c r="AH15" s="2" t="e">
        <f t="shared" si="0"/>
        <v>#DIV/0!</v>
      </c>
    </row>
    <row r="16" spans="1:37" ht="15" customHeight="1">
      <c r="A16" s="31"/>
      <c r="B16" s="43"/>
      <c r="C16" s="2" t="s">
        <v>82</v>
      </c>
      <c r="AH16" s="2" t="e">
        <f t="shared" si="0"/>
        <v>#DIV/0!</v>
      </c>
    </row>
    <row r="17" spans="1:34" ht="15" customHeight="1">
      <c r="A17" s="31"/>
      <c r="B17" s="43" t="s">
        <v>92</v>
      </c>
      <c r="C17" s="2" t="s">
        <v>81</v>
      </c>
      <c r="AH17" s="2" t="e">
        <f t="shared" si="0"/>
        <v>#DIV/0!</v>
      </c>
    </row>
    <row r="18" spans="1:34" ht="15" customHeight="1">
      <c r="A18" s="31"/>
      <c r="B18" s="43"/>
      <c r="C18" s="2" t="s">
        <v>82</v>
      </c>
      <c r="AH18" s="2" t="e">
        <f t="shared" si="0"/>
        <v>#DIV/0!</v>
      </c>
    </row>
    <row r="19" spans="1:34" ht="14.25" customHeight="1">
      <c r="A19" s="31"/>
      <c r="B19" s="43" t="s">
        <v>93</v>
      </c>
      <c r="C19" s="2" t="s">
        <v>81</v>
      </c>
      <c r="AH19" s="2" t="e">
        <f t="shared" si="0"/>
        <v>#DIV/0!</v>
      </c>
    </row>
    <row r="20" spans="1:34" ht="14.25" customHeight="1">
      <c r="A20" s="31"/>
      <c r="B20" s="43"/>
      <c r="C20" s="2" t="s">
        <v>82</v>
      </c>
      <c r="AH20" s="2" t="e">
        <f t="shared" si="0"/>
        <v>#DIV/0!</v>
      </c>
    </row>
    <row r="21" spans="1:34" ht="14.25" customHeight="1">
      <c r="A21" s="31"/>
      <c r="B21" s="43" t="s">
        <v>87</v>
      </c>
      <c r="C21" s="2" t="s">
        <v>81</v>
      </c>
      <c r="AH21" s="2" t="e">
        <f t="shared" si="0"/>
        <v>#DIV/0!</v>
      </c>
    </row>
    <row r="22" spans="1:34" ht="14.25" customHeight="1">
      <c r="A22" s="31"/>
      <c r="B22" s="43"/>
      <c r="C22" s="2" t="s">
        <v>82</v>
      </c>
      <c r="AH22" s="2" t="e">
        <f t="shared" si="0"/>
        <v>#DIV/0!</v>
      </c>
    </row>
    <row r="23" spans="1:34" ht="13.5" customHeight="1">
      <c r="A23" s="31" t="s">
        <v>23</v>
      </c>
      <c r="B23" s="31" t="s">
        <v>115</v>
      </c>
      <c r="C23" s="2" t="s">
        <v>81</v>
      </c>
      <c r="AH23" s="2" t="e">
        <f t="shared" si="0"/>
        <v>#DIV/0!</v>
      </c>
    </row>
    <row r="24" spans="1:34" ht="13.5" customHeight="1">
      <c r="A24" s="31"/>
      <c r="B24" s="31"/>
      <c r="C24" s="2" t="s">
        <v>82</v>
      </c>
      <c r="AH24" s="2" t="e">
        <f t="shared" si="0"/>
        <v>#DIV/0!</v>
      </c>
    </row>
    <row r="25" spans="1:34" ht="13.5" customHeight="1">
      <c r="A25" s="31"/>
      <c r="B25" s="32" t="s">
        <v>116</v>
      </c>
      <c r="C25" s="2" t="s">
        <v>81</v>
      </c>
      <c r="AH25" s="2" t="e">
        <f t="shared" si="0"/>
        <v>#DIV/0!</v>
      </c>
    </row>
    <row r="26" spans="1:34" ht="13.5" customHeight="1">
      <c r="A26" s="31"/>
      <c r="B26" s="32"/>
      <c r="C26" s="2" t="s">
        <v>82</v>
      </c>
      <c r="AH26" s="2" t="e">
        <f t="shared" si="0"/>
        <v>#DIV/0!</v>
      </c>
    </row>
    <row r="27" spans="1:34" ht="13.5" customHeight="1">
      <c r="A27" s="31"/>
      <c r="B27" s="32" t="s">
        <v>117</v>
      </c>
      <c r="C27" s="2" t="s">
        <v>81</v>
      </c>
      <c r="AH27" s="2" t="e">
        <f t="shared" si="0"/>
        <v>#DIV/0!</v>
      </c>
    </row>
    <row r="28" spans="1:34" ht="13.5" customHeight="1">
      <c r="A28" s="31"/>
      <c r="B28" s="32"/>
      <c r="C28" s="2" t="s">
        <v>82</v>
      </c>
      <c r="AH28" s="2" t="e">
        <f t="shared" si="0"/>
        <v>#DIV/0!</v>
      </c>
    </row>
    <row r="29" spans="1:34" ht="13.5" customHeight="1">
      <c r="A29" s="31"/>
      <c r="B29" s="32" t="s">
        <v>118</v>
      </c>
      <c r="C29" s="2" t="s">
        <v>81</v>
      </c>
      <c r="AH29" s="2" t="e">
        <f t="shared" si="0"/>
        <v>#DIV/0!</v>
      </c>
    </row>
    <row r="30" spans="1:34" ht="13.5" customHeight="1">
      <c r="A30" s="31"/>
      <c r="B30" s="32"/>
      <c r="C30" s="2" t="s">
        <v>82</v>
      </c>
      <c r="AH30" s="2" t="e">
        <f t="shared" si="0"/>
        <v>#DIV/0!</v>
      </c>
    </row>
    <row r="31" spans="1:34" ht="13.5" customHeight="1">
      <c r="A31" s="31"/>
      <c r="B31" s="31" t="s">
        <v>119</v>
      </c>
      <c r="C31" s="2" t="s">
        <v>81</v>
      </c>
      <c r="AH31" s="2" t="e">
        <f t="shared" si="0"/>
        <v>#DIV/0!</v>
      </c>
    </row>
    <row r="32" spans="1:34" ht="13.5" customHeight="1">
      <c r="A32" s="31"/>
      <c r="B32" s="31"/>
      <c r="C32" s="2" t="s">
        <v>82</v>
      </c>
      <c r="AH32" s="2" t="e">
        <f t="shared" si="0"/>
        <v>#DIV/0!</v>
      </c>
    </row>
    <row r="33" spans="1:34" ht="20.25" customHeight="1">
      <c r="A33" s="31" t="s">
        <v>38</v>
      </c>
      <c r="B33" s="32" t="s">
        <v>120</v>
      </c>
      <c r="C33" s="2" t="s">
        <v>81</v>
      </c>
      <c r="AH33" s="2" t="e">
        <f>AVERAGE(D33:AG33)</f>
        <v>#DIV/0!</v>
      </c>
    </row>
    <row r="34" spans="1:34" ht="20.25" customHeight="1">
      <c r="A34" s="31"/>
      <c r="B34" s="32"/>
      <c r="C34" s="2" t="s">
        <v>82</v>
      </c>
      <c r="AH34" s="2" t="e">
        <f t="shared" si="0"/>
        <v>#DIV/0!</v>
      </c>
    </row>
    <row r="35" spans="1:34" ht="20.25" customHeight="1">
      <c r="A35" s="31"/>
      <c r="B35" s="32" t="s">
        <v>121</v>
      </c>
      <c r="C35" s="2" t="s">
        <v>81</v>
      </c>
      <c r="AH35" s="2" t="e">
        <f t="shared" si="0"/>
        <v>#DIV/0!</v>
      </c>
    </row>
    <row r="36" spans="1:34" ht="20.25" customHeight="1">
      <c r="A36" s="31"/>
      <c r="B36" s="32"/>
      <c r="C36" s="2" t="s">
        <v>82</v>
      </c>
      <c r="AH36" s="2" t="e">
        <f t="shared" si="0"/>
        <v>#DIV/0!</v>
      </c>
    </row>
    <row r="37" spans="1:34" s="20" customFormat="1" ht="15" customHeight="1">
      <c r="A37" s="30" t="s">
        <v>54</v>
      </c>
      <c r="B37" s="30"/>
      <c r="C37" s="20" t="s">
        <v>81</v>
      </c>
      <c r="D37" s="20" t="e">
        <f>AVERAGE(D3,D5,D7,D9,D11,D13,D15,D17,D19,D21,D23,D25,D27,D29,D31,D33,D35)</f>
        <v>#DIV/0!</v>
      </c>
      <c r="E37" s="20" t="e">
        <f t="shared" ref="E37:AG37" si="1">AVERAGE(E3,E5,E7,E9,E11,E13,E15,E17,E19,E21,E23,E25,E27,E29,E31,E33,E35)</f>
        <v>#DIV/0!</v>
      </c>
      <c r="F37" s="20" t="e">
        <f t="shared" si="1"/>
        <v>#DIV/0!</v>
      </c>
      <c r="G37" s="20" t="e">
        <f t="shared" si="1"/>
        <v>#DIV/0!</v>
      </c>
      <c r="H37" s="20" t="e">
        <f t="shared" si="1"/>
        <v>#DIV/0!</v>
      </c>
      <c r="I37" s="20" t="e">
        <f t="shared" si="1"/>
        <v>#DIV/0!</v>
      </c>
      <c r="J37" s="20" t="e">
        <f t="shared" si="1"/>
        <v>#DIV/0!</v>
      </c>
      <c r="K37" s="20" t="e">
        <f t="shared" si="1"/>
        <v>#DIV/0!</v>
      </c>
      <c r="L37" s="20" t="e">
        <f t="shared" si="1"/>
        <v>#DIV/0!</v>
      </c>
      <c r="M37" s="20" t="e">
        <f t="shared" si="1"/>
        <v>#DIV/0!</v>
      </c>
      <c r="N37" s="20" t="e">
        <f t="shared" si="1"/>
        <v>#DIV/0!</v>
      </c>
      <c r="O37" s="20" t="e">
        <f t="shared" si="1"/>
        <v>#DIV/0!</v>
      </c>
      <c r="P37" s="20" t="e">
        <f t="shared" si="1"/>
        <v>#DIV/0!</v>
      </c>
      <c r="Q37" s="20" t="e">
        <f t="shared" si="1"/>
        <v>#DIV/0!</v>
      </c>
      <c r="R37" s="20" t="e">
        <f t="shared" si="1"/>
        <v>#DIV/0!</v>
      </c>
      <c r="S37" s="20" t="e">
        <f t="shared" si="1"/>
        <v>#DIV/0!</v>
      </c>
      <c r="T37" s="20" t="e">
        <f t="shared" si="1"/>
        <v>#DIV/0!</v>
      </c>
      <c r="U37" s="20" t="e">
        <f t="shared" si="1"/>
        <v>#DIV/0!</v>
      </c>
      <c r="V37" s="20" t="e">
        <f t="shared" si="1"/>
        <v>#DIV/0!</v>
      </c>
      <c r="W37" s="20" t="e">
        <f t="shared" si="1"/>
        <v>#DIV/0!</v>
      </c>
      <c r="X37" s="20" t="e">
        <f t="shared" si="1"/>
        <v>#DIV/0!</v>
      </c>
      <c r="Y37" s="20" t="e">
        <f t="shared" si="1"/>
        <v>#DIV/0!</v>
      </c>
      <c r="Z37" s="20" t="e">
        <f t="shared" si="1"/>
        <v>#DIV/0!</v>
      </c>
      <c r="AA37" s="20" t="e">
        <f t="shared" si="1"/>
        <v>#DIV/0!</v>
      </c>
      <c r="AB37" s="20" t="e">
        <f t="shared" si="1"/>
        <v>#DIV/0!</v>
      </c>
      <c r="AC37" s="20" t="e">
        <f t="shared" si="1"/>
        <v>#DIV/0!</v>
      </c>
      <c r="AD37" s="20" t="e">
        <f t="shared" si="1"/>
        <v>#DIV/0!</v>
      </c>
      <c r="AE37" s="20" t="e">
        <f t="shared" si="1"/>
        <v>#DIV/0!</v>
      </c>
      <c r="AF37" s="20" t="e">
        <f t="shared" si="1"/>
        <v>#DIV/0!</v>
      </c>
      <c r="AG37" s="20" t="e">
        <f t="shared" si="1"/>
        <v>#DIV/0!</v>
      </c>
      <c r="AH37" s="26" t="e">
        <f>AVERAGE(D3:AG3,D5:AG5,D7:AG7,D9:AG9,D11:AG11,D13:AG13,D15:AG15,D17:AG17,D19:AG19,D21:AG21,D23:AG23,D25:AG25,D27:AG27,D29:AG29,D31:AG31,D33:AG33,D35:AG35)</f>
        <v>#DIV/0!</v>
      </c>
    </row>
    <row r="38" spans="1:34" s="20" customFormat="1">
      <c r="A38" s="30"/>
      <c r="B38" s="30"/>
      <c r="C38" s="13" t="s">
        <v>82</v>
      </c>
      <c r="D38" s="20" t="e">
        <f>AVERAGE(D4,D6,D8,D10,D12,D14,D16,D18,D20,D22,D24,D26,D28,D30,D32,D34,D36)</f>
        <v>#DIV/0!</v>
      </c>
      <c r="E38" s="20" t="e">
        <f t="shared" ref="E38:AG38" si="2">AVERAGE(E4,E6,E8,E10,E12,E14,E16,E18,E20,E22,E24,E26,E28,E30,E32,E34,E36)</f>
        <v>#DIV/0!</v>
      </c>
      <c r="F38" s="20" t="e">
        <f t="shared" si="2"/>
        <v>#DIV/0!</v>
      </c>
      <c r="G38" s="20" t="e">
        <f t="shared" si="2"/>
        <v>#DIV/0!</v>
      </c>
      <c r="H38" s="20" t="e">
        <f t="shared" si="2"/>
        <v>#DIV/0!</v>
      </c>
      <c r="I38" s="20" t="e">
        <f t="shared" si="2"/>
        <v>#DIV/0!</v>
      </c>
      <c r="J38" s="20" t="e">
        <f t="shared" si="2"/>
        <v>#DIV/0!</v>
      </c>
      <c r="K38" s="20" t="e">
        <f t="shared" si="2"/>
        <v>#DIV/0!</v>
      </c>
      <c r="L38" s="20" t="e">
        <f t="shared" si="2"/>
        <v>#DIV/0!</v>
      </c>
      <c r="M38" s="20" t="e">
        <f t="shared" si="2"/>
        <v>#DIV/0!</v>
      </c>
      <c r="N38" s="20" t="e">
        <f t="shared" si="2"/>
        <v>#DIV/0!</v>
      </c>
      <c r="O38" s="20" t="e">
        <f t="shared" si="2"/>
        <v>#DIV/0!</v>
      </c>
      <c r="P38" s="20" t="e">
        <f t="shared" si="2"/>
        <v>#DIV/0!</v>
      </c>
      <c r="Q38" s="20" t="e">
        <f t="shared" si="2"/>
        <v>#DIV/0!</v>
      </c>
      <c r="R38" s="20" t="e">
        <f t="shared" si="2"/>
        <v>#DIV/0!</v>
      </c>
      <c r="S38" s="20" t="e">
        <f t="shared" si="2"/>
        <v>#DIV/0!</v>
      </c>
      <c r="T38" s="20" t="e">
        <f t="shared" si="2"/>
        <v>#DIV/0!</v>
      </c>
      <c r="U38" s="20" t="e">
        <f t="shared" si="2"/>
        <v>#DIV/0!</v>
      </c>
      <c r="V38" s="20" t="e">
        <f t="shared" si="2"/>
        <v>#DIV/0!</v>
      </c>
      <c r="W38" s="20" t="e">
        <f t="shared" si="2"/>
        <v>#DIV/0!</v>
      </c>
      <c r="X38" s="20" t="e">
        <f t="shared" si="2"/>
        <v>#DIV/0!</v>
      </c>
      <c r="Y38" s="20" t="e">
        <f t="shared" si="2"/>
        <v>#DIV/0!</v>
      </c>
      <c r="Z38" s="20" t="e">
        <f t="shared" si="2"/>
        <v>#DIV/0!</v>
      </c>
      <c r="AA38" s="20" t="e">
        <f t="shared" si="2"/>
        <v>#DIV/0!</v>
      </c>
      <c r="AB38" s="20" t="e">
        <f t="shared" si="2"/>
        <v>#DIV/0!</v>
      </c>
      <c r="AC38" s="20" t="e">
        <f t="shared" si="2"/>
        <v>#DIV/0!</v>
      </c>
      <c r="AD38" s="20" t="e">
        <f t="shared" si="2"/>
        <v>#DIV/0!</v>
      </c>
      <c r="AE38" s="20" t="e">
        <f t="shared" si="2"/>
        <v>#DIV/0!</v>
      </c>
      <c r="AF38" s="20" t="e">
        <f t="shared" si="2"/>
        <v>#DIV/0!</v>
      </c>
      <c r="AG38" s="20" t="e">
        <f t="shared" si="2"/>
        <v>#DIV/0!</v>
      </c>
      <c r="AH38" s="26" t="e">
        <f>AVERAGE(D4:AG4,D6:AG6,D8:AG8,D10:AG10,D12:AG12,D14:AG14,D16:AG16,D18:AG18,D20:AG20,D22:AG22,D24:AG24,D26:AG26,D28:AG28,D30:AG30,D32:AG32,D34:AG34,D36:AG36)</f>
        <v>#DIV/0!</v>
      </c>
    </row>
    <row r="39" spans="1:34">
      <c r="A39" s="2" t="s">
        <v>45</v>
      </c>
      <c r="B39" s="8" t="s">
        <v>44</v>
      </c>
    </row>
    <row r="40" spans="1:34">
      <c r="A40" s="2" t="s">
        <v>49</v>
      </c>
      <c r="B40" s="9" t="s">
        <v>43</v>
      </c>
    </row>
    <row r="41" spans="1:34">
      <c r="A41" s="2" t="s">
        <v>48</v>
      </c>
      <c r="B41" s="14" t="s">
        <v>42</v>
      </c>
    </row>
    <row r="42" spans="1:34">
      <c r="A42" s="2" t="s">
        <v>47</v>
      </c>
      <c r="B42" s="10" t="s">
        <v>41</v>
      </c>
    </row>
    <row r="43" spans="1:34">
      <c r="A43" s="2" t="s">
        <v>46</v>
      </c>
      <c r="B43" s="11" t="s">
        <v>40</v>
      </c>
    </row>
  </sheetData>
  <mergeCells count="25">
    <mergeCell ref="B19:B20"/>
    <mergeCell ref="B21:B22"/>
    <mergeCell ref="B11:B12"/>
    <mergeCell ref="B13:B14"/>
    <mergeCell ref="A37:B38"/>
    <mergeCell ref="A33:A36"/>
    <mergeCell ref="B29:B30"/>
    <mergeCell ref="B33:B34"/>
    <mergeCell ref="B35:B36"/>
    <mergeCell ref="A1:AH1"/>
    <mergeCell ref="A3:A4"/>
    <mergeCell ref="A5:A8"/>
    <mergeCell ref="A15:A22"/>
    <mergeCell ref="A23:A32"/>
    <mergeCell ref="B3:B4"/>
    <mergeCell ref="B9:B10"/>
    <mergeCell ref="B5:B6"/>
    <mergeCell ref="B7:B8"/>
    <mergeCell ref="B23:B24"/>
    <mergeCell ref="B31:B32"/>
    <mergeCell ref="A9:A14"/>
    <mergeCell ref="B15:B16"/>
    <mergeCell ref="B17:B18"/>
    <mergeCell ref="B25:B26"/>
    <mergeCell ref="B27:B28"/>
  </mergeCells>
  <conditionalFormatting sqref="AH3:AH38">
    <cfRule type="cellIs" dxfId="29" priority="10" operator="greaterThan">
      <formula>4.4</formula>
    </cfRule>
    <cfRule type="cellIs" dxfId="28" priority="9" operator="lessThan">
      <formula>1.79</formula>
    </cfRule>
    <cfRule type="cellIs" dxfId="27" priority="8" operator="between">
      <formula>1.8</formula>
      <formula>2.59</formula>
    </cfRule>
    <cfRule type="cellIs" dxfId="26" priority="7" operator="between">
      <formula>2.6</formula>
      <formula>3.49</formula>
    </cfRule>
    <cfRule type="cellIs" dxfId="25" priority="6" operator="between">
      <formula>3.5</formula>
      <formula>4.39</formula>
    </cfRule>
  </conditionalFormatting>
  <conditionalFormatting sqref="D37:AG38">
    <cfRule type="cellIs" dxfId="24" priority="5" operator="greaterThan">
      <formula>4.4</formula>
    </cfRule>
    <cfRule type="cellIs" dxfId="23" priority="4" operator="lessThan">
      <formula>1.79</formula>
    </cfRule>
    <cfRule type="cellIs" dxfId="22" priority="3" operator="between">
      <formula>1.8</formula>
      <formula>2.59</formula>
    </cfRule>
    <cfRule type="cellIs" dxfId="21" priority="2" operator="between">
      <formula>2.6</formula>
      <formula>3.49</formula>
    </cfRule>
    <cfRule type="cellIs" dxfId="20" priority="1" operator="between">
      <formula>3.5</formula>
      <formula>4.39</formula>
    </cfRule>
  </conditionalFormatting>
  <printOptions gridLines="1"/>
  <pageMargins left="0.23622047244094491" right="0.23622047244094491" top="0.15748031496062992" bottom="0.15748031496062992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7"/>
  <sheetViews>
    <sheetView zoomScale="50" zoomScaleNormal="50" workbookViewId="0">
      <selection activeCell="A2" sqref="A2"/>
    </sheetView>
  </sheetViews>
  <sheetFormatPr defaultRowHeight="12.75"/>
  <cols>
    <col min="1" max="1" width="9.140625" style="2" customWidth="1"/>
    <col min="2" max="2" width="24.5703125" style="2" customWidth="1"/>
    <col min="3" max="3" width="51.140625" style="2" customWidth="1"/>
    <col min="4" max="35" width="3.85546875" style="2" customWidth="1"/>
    <col min="36" max="16384" width="9.140625" style="2"/>
  </cols>
  <sheetData>
    <row r="1" spans="1:38" ht="15.75">
      <c r="A1" s="36" t="s">
        <v>173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5"/>
      <c r="AK1" s="5"/>
      <c r="AL1" s="5"/>
    </row>
    <row r="2" spans="1:38" ht="117.75" customHeight="1">
      <c r="D2" s="4" t="s">
        <v>83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7" t="s">
        <v>53</v>
      </c>
    </row>
    <row r="3" spans="1:38" ht="20.25" customHeight="1">
      <c r="A3" s="42" t="s">
        <v>27</v>
      </c>
      <c r="B3" s="32" t="s">
        <v>24</v>
      </c>
      <c r="C3" s="31" t="s">
        <v>105</v>
      </c>
      <c r="D3" s="2" t="s">
        <v>81</v>
      </c>
      <c r="AI3" s="2" t="e">
        <f>AVERAGE(E3:AH3)</f>
        <v>#DIV/0!</v>
      </c>
    </row>
    <row r="4" spans="1:38" ht="20.25" customHeight="1">
      <c r="A4" s="42"/>
      <c r="B4" s="32"/>
      <c r="C4" s="31"/>
      <c r="D4" s="2" t="s">
        <v>82</v>
      </c>
      <c r="AI4" s="2" t="e">
        <f t="shared" ref="AI4:AI40" si="0">AVERAGE(E4:AH4)</f>
        <v>#DIV/0!</v>
      </c>
    </row>
    <row r="5" spans="1:38" s="6" customFormat="1" ht="15.75" customHeight="1">
      <c r="A5" s="42"/>
      <c r="B5" s="31" t="s">
        <v>25</v>
      </c>
      <c r="C5" s="31" t="s">
        <v>106</v>
      </c>
      <c r="D5" s="6" t="s">
        <v>81</v>
      </c>
      <c r="J5" s="21"/>
      <c r="AI5" s="2" t="e">
        <f t="shared" si="0"/>
        <v>#DIV/0!</v>
      </c>
    </row>
    <row r="6" spans="1:38" s="19" customFormat="1" ht="15.75" customHeight="1">
      <c r="A6" s="42"/>
      <c r="B6" s="31"/>
      <c r="C6" s="31"/>
      <c r="D6" s="19" t="s">
        <v>82</v>
      </c>
      <c r="J6" s="21"/>
      <c r="AI6" s="2" t="e">
        <f t="shared" si="0"/>
        <v>#DIV/0!</v>
      </c>
    </row>
    <row r="7" spans="1:38" s="19" customFormat="1" ht="15.75" customHeight="1">
      <c r="A7" s="42"/>
      <c r="B7" s="31" t="s">
        <v>84</v>
      </c>
      <c r="C7" s="31" t="s">
        <v>169</v>
      </c>
      <c r="D7" s="19" t="s">
        <v>81</v>
      </c>
      <c r="J7" s="21"/>
      <c r="AI7" s="2" t="e">
        <f t="shared" si="0"/>
        <v>#DIV/0!</v>
      </c>
    </row>
    <row r="8" spans="1:38" s="6" customFormat="1" ht="15.75" customHeight="1">
      <c r="A8" s="42"/>
      <c r="B8" s="31"/>
      <c r="C8" s="31"/>
      <c r="D8" s="6" t="s">
        <v>82</v>
      </c>
      <c r="J8" s="21"/>
      <c r="AI8" s="2" t="e">
        <f t="shared" si="0"/>
        <v>#DIV/0!</v>
      </c>
    </row>
    <row r="9" spans="1:38" ht="15" customHeight="1">
      <c r="A9" s="42"/>
      <c r="B9" s="31" t="s">
        <v>26</v>
      </c>
      <c r="C9" s="31" t="s">
        <v>107</v>
      </c>
      <c r="D9" s="2" t="s">
        <v>81</v>
      </c>
      <c r="AI9" s="2" t="e">
        <f t="shared" si="0"/>
        <v>#DIV/0!</v>
      </c>
    </row>
    <row r="10" spans="1:38" ht="15" customHeight="1">
      <c r="A10" s="42"/>
      <c r="B10" s="31"/>
      <c r="C10" s="31"/>
      <c r="D10" s="2" t="s">
        <v>82</v>
      </c>
      <c r="AI10" s="2" t="e">
        <f t="shared" si="0"/>
        <v>#DIV/0!</v>
      </c>
    </row>
    <row r="11" spans="1:38" ht="25.5" customHeight="1">
      <c r="A11" s="42"/>
      <c r="B11" s="31" t="s">
        <v>64</v>
      </c>
      <c r="C11" s="34"/>
      <c r="D11" s="2" t="s">
        <v>81</v>
      </c>
      <c r="AI11" s="2" t="e">
        <f t="shared" si="0"/>
        <v>#DIV/0!</v>
      </c>
    </row>
    <row r="12" spans="1:38" ht="25.5" customHeight="1">
      <c r="A12" s="42"/>
      <c r="B12" s="31"/>
      <c r="C12" s="34"/>
      <c r="D12" s="2" t="s">
        <v>82</v>
      </c>
      <c r="AI12" s="2" t="e">
        <f t="shared" si="0"/>
        <v>#DIV/0!</v>
      </c>
    </row>
    <row r="13" spans="1:38" ht="22.5" customHeight="1">
      <c r="A13" s="42"/>
      <c r="B13" s="34" t="s">
        <v>65</v>
      </c>
      <c r="C13" s="31"/>
      <c r="D13" s="2" t="s">
        <v>81</v>
      </c>
      <c r="AI13" s="2" t="e">
        <f t="shared" si="0"/>
        <v>#DIV/0!</v>
      </c>
    </row>
    <row r="14" spans="1:38" ht="22.5" customHeight="1">
      <c r="A14" s="42"/>
      <c r="B14" s="34"/>
      <c r="C14" s="31"/>
      <c r="D14" s="2" t="s">
        <v>82</v>
      </c>
      <c r="AI14" s="2" t="e">
        <f t="shared" si="0"/>
        <v>#DIV/0!</v>
      </c>
    </row>
    <row r="15" spans="1:38" ht="23.25" customHeight="1">
      <c r="A15" s="32" t="s">
        <v>28</v>
      </c>
      <c r="B15" s="32"/>
      <c r="C15" s="31" t="s">
        <v>157</v>
      </c>
      <c r="D15" s="2" t="s">
        <v>81</v>
      </c>
      <c r="AI15" s="2" t="e">
        <f t="shared" si="0"/>
        <v>#DIV/0!</v>
      </c>
    </row>
    <row r="16" spans="1:38" ht="23.25" customHeight="1">
      <c r="A16" s="32"/>
      <c r="B16" s="32"/>
      <c r="C16" s="31"/>
      <c r="D16" s="2" t="s">
        <v>82</v>
      </c>
      <c r="AI16" s="2" t="e">
        <f t="shared" si="0"/>
        <v>#DIV/0!</v>
      </c>
    </row>
    <row r="17" spans="1:35" ht="23.25" customHeight="1">
      <c r="A17" s="32"/>
      <c r="B17" s="32"/>
      <c r="C17" s="31" t="s">
        <v>158</v>
      </c>
      <c r="D17" s="2" t="s">
        <v>81</v>
      </c>
      <c r="AI17" s="2" t="e">
        <f t="shared" si="0"/>
        <v>#DIV/0!</v>
      </c>
    </row>
    <row r="18" spans="1:35" ht="23.25" customHeight="1">
      <c r="A18" s="32"/>
      <c r="B18" s="32"/>
      <c r="C18" s="31"/>
      <c r="D18" s="2" t="s">
        <v>82</v>
      </c>
      <c r="AI18" s="2" t="e">
        <f t="shared" si="0"/>
        <v>#DIV/0!</v>
      </c>
    </row>
    <row r="19" spans="1:35" ht="36" customHeight="1">
      <c r="A19" s="42" t="s">
        <v>29</v>
      </c>
      <c r="B19" s="32" t="s">
        <v>31</v>
      </c>
      <c r="C19" s="34" t="s">
        <v>164</v>
      </c>
      <c r="D19" s="2" t="s">
        <v>81</v>
      </c>
      <c r="AI19" s="2" t="e">
        <f t="shared" si="0"/>
        <v>#DIV/0!</v>
      </c>
    </row>
    <row r="20" spans="1:35" ht="36" customHeight="1">
      <c r="A20" s="42"/>
      <c r="B20" s="32"/>
      <c r="C20" s="34"/>
      <c r="D20" s="2" t="s">
        <v>82</v>
      </c>
      <c r="AI20" s="2" t="e">
        <f t="shared" si="0"/>
        <v>#DIV/0!</v>
      </c>
    </row>
    <row r="21" spans="1:35" ht="31.5" customHeight="1">
      <c r="A21" s="42"/>
      <c r="B21" s="32"/>
      <c r="C21" s="31" t="s">
        <v>162</v>
      </c>
      <c r="D21" s="2" t="s">
        <v>81</v>
      </c>
      <c r="AI21" s="2" t="e">
        <f t="shared" si="0"/>
        <v>#DIV/0!</v>
      </c>
    </row>
    <row r="22" spans="1:35" ht="31.5" customHeight="1">
      <c r="A22" s="42"/>
      <c r="B22" s="32"/>
      <c r="C22" s="31"/>
      <c r="D22" s="2" t="s">
        <v>82</v>
      </c>
      <c r="AI22" s="2" t="e">
        <f t="shared" si="0"/>
        <v>#DIV/0!</v>
      </c>
    </row>
    <row r="23" spans="1:35" ht="24.75" customHeight="1">
      <c r="A23" s="42"/>
      <c r="B23" s="32"/>
      <c r="C23" s="31" t="s">
        <v>163</v>
      </c>
      <c r="D23" s="2" t="s">
        <v>81</v>
      </c>
      <c r="AI23" s="2" t="e">
        <f t="shared" si="0"/>
        <v>#DIV/0!</v>
      </c>
    </row>
    <row r="24" spans="1:35" ht="24.75" customHeight="1">
      <c r="A24" s="42"/>
      <c r="B24" s="32"/>
      <c r="C24" s="31"/>
      <c r="D24" s="2" t="s">
        <v>82</v>
      </c>
      <c r="AI24" s="2" t="e">
        <f t="shared" si="0"/>
        <v>#DIV/0!</v>
      </c>
    </row>
    <row r="25" spans="1:35" s="23" customFormat="1" ht="30" customHeight="1">
      <c r="A25" s="42"/>
      <c r="B25" s="31" t="s">
        <v>32</v>
      </c>
      <c r="C25" s="31" t="s">
        <v>165</v>
      </c>
      <c r="D25" s="23" t="s">
        <v>81</v>
      </c>
      <c r="AI25" s="2" t="e">
        <f t="shared" si="0"/>
        <v>#DIV/0!</v>
      </c>
    </row>
    <row r="26" spans="1:35" s="23" customFormat="1" ht="30.75" customHeight="1">
      <c r="A26" s="42"/>
      <c r="B26" s="31"/>
      <c r="C26" s="31"/>
      <c r="D26" s="23" t="s">
        <v>82</v>
      </c>
      <c r="AI26" s="2" t="e">
        <f t="shared" si="0"/>
        <v>#DIV/0!</v>
      </c>
    </row>
    <row r="27" spans="1:35" ht="23.25" customHeight="1">
      <c r="A27" s="42"/>
      <c r="B27" s="31"/>
      <c r="C27" s="31" t="s">
        <v>166</v>
      </c>
      <c r="D27" s="2" t="s">
        <v>81</v>
      </c>
      <c r="AI27" s="2" t="e">
        <f t="shared" si="0"/>
        <v>#DIV/0!</v>
      </c>
    </row>
    <row r="28" spans="1:35" ht="24.75" customHeight="1">
      <c r="A28" s="42"/>
      <c r="B28" s="31"/>
      <c r="C28" s="31"/>
      <c r="D28" s="2" t="s">
        <v>82</v>
      </c>
      <c r="AI28" s="2" t="e">
        <f t="shared" si="0"/>
        <v>#DIV/0!</v>
      </c>
    </row>
    <row r="29" spans="1:35" ht="31.5" customHeight="1">
      <c r="A29" s="42"/>
      <c r="B29" s="31" t="s">
        <v>33</v>
      </c>
      <c r="C29" s="31" t="s">
        <v>167</v>
      </c>
      <c r="D29" s="2" t="s">
        <v>81</v>
      </c>
      <c r="AI29" s="2" t="e">
        <f>AVERAGE(E29:AH29)</f>
        <v>#DIV/0!</v>
      </c>
    </row>
    <row r="30" spans="1:35" ht="31.5" customHeight="1">
      <c r="A30" s="42"/>
      <c r="B30" s="31"/>
      <c r="C30" s="31"/>
      <c r="D30" s="2" t="s">
        <v>82</v>
      </c>
      <c r="AI30" s="2" t="e">
        <f t="shared" si="0"/>
        <v>#DIV/0!</v>
      </c>
    </row>
    <row r="31" spans="1:35" ht="27" customHeight="1">
      <c r="A31" s="42"/>
      <c r="B31" s="31"/>
      <c r="C31" s="31" t="s">
        <v>168</v>
      </c>
      <c r="D31" s="2" t="s">
        <v>81</v>
      </c>
      <c r="AI31" s="2" t="e">
        <f t="shared" si="0"/>
        <v>#DIV/0!</v>
      </c>
    </row>
    <row r="32" spans="1:35" ht="27" customHeight="1">
      <c r="A32" s="42"/>
      <c r="B32" s="31"/>
      <c r="C32" s="31"/>
      <c r="D32" s="2" t="s">
        <v>82</v>
      </c>
      <c r="AI32" s="2" t="e">
        <f t="shared" si="0"/>
        <v>#DIV/0!</v>
      </c>
    </row>
    <row r="33" spans="1:35" ht="22.5" customHeight="1">
      <c r="A33" s="42"/>
      <c r="B33" s="32" t="s">
        <v>89</v>
      </c>
      <c r="C33" s="31" t="s">
        <v>108</v>
      </c>
      <c r="D33" s="2" t="s">
        <v>81</v>
      </c>
      <c r="AI33" s="2" t="e">
        <f t="shared" si="0"/>
        <v>#DIV/0!</v>
      </c>
    </row>
    <row r="34" spans="1:35" ht="22.5" customHeight="1">
      <c r="A34" s="42"/>
      <c r="B34" s="32"/>
      <c r="C34" s="31"/>
      <c r="D34" s="2" t="s">
        <v>82</v>
      </c>
      <c r="AI34" s="2" t="e">
        <f t="shared" si="0"/>
        <v>#DIV/0!</v>
      </c>
    </row>
    <row r="35" spans="1:35" ht="27" customHeight="1">
      <c r="A35" s="42"/>
      <c r="B35" s="31" t="s">
        <v>85</v>
      </c>
      <c r="C35" s="31" t="s">
        <v>160</v>
      </c>
      <c r="D35" s="2" t="s">
        <v>81</v>
      </c>
      <c r="AI35" s="2" t="e">
        <f t="shared" si="0"/>
        <v>#DIV/0!</v>
      </c>
    </row>
    <row r="36" spans="1:35" ht="27" customHeight="1">
      <c r="A36" s="42"/>
      <c r="B36" s="31"/>
      <c r="C36" s="31"/>
      <c r="D36" s="2" t="s">
        <v>82</v>
      </c>
      <c r="AI36" s="2" t="e">
        <f t="shared" si="0"/>
        <v>#DIV/0!</v>
      </c>
    </row>
    <row r="37" spans="1:35" ht="15" customHeight="1">
      <c r="A37" s="31" t="s">
        <v>30</v>
      </c>
      <c r="B37" s="31"/>
      <c r="C37" s="31" t="s">
        <v>159</v>
      </c>
      <c r="D37" s="2" t="s">
        <v>81</v>
      </c>
      <c r="AI37" s="2" t="e">
        <f t="shared" si="0"/>
        <v>#DIV/0!</v>
      </c>
    </row>
    <row r="38" spans="1:35" ht="15" customHeight="1">
      <c r="A38" s="31"/>
      <c r="B38" s="31"/>
      <c r="C38" s="31"/>
      <c r="D38" s="2" t="s">
        <v>82</v>
      </c>
      <c r="AI38" s="2" t="e">
        <f t="shared" si="0"/>
        <v>#DIV/0!</v>
      </c>
    </row>
    <row r="39" spans="1:35" ht="23.25" customHeight="1">
      <c r="A39" s="31"/>
      <c r="B39" s="31"/>
      <c r="C39" s="31" t="s">
        <v>109</v>
      </c>
      <c r="D39" s="2" t="s">
        <v>81</v>
      </c>
      <c r="AI39" s="2" t="e">
        <f t="shared" si="0"/>
        <v>#DIV/0!</v>
      </c>
    </row>
    <row r="40" spans="1:35" ht="23.25" customHeight="1">
      <c r="A40" s="31"/>
      <c r="B40" s="31"/>
      <c r="C40" s="31"/>
      <c r="D40" s="2" t="s">
        <v>82</v>
      </c>
      <c r="AI40" s="2" t="e">
        <f t="shared" si="0"/>
        <v>#DIV/0!</v>
      </c>
    </row>
    <row r="41" spans="1:35" s="20" customFormat="1" ht="15" customHeight="1">
      <c r="A41" s="30" t="s">
        <v>54</v>
      </c>
      <c r="B41" s="30"/>
      <c r="C41" s="30"/>
      <c r="D41" s="20" t="s">
        <v>81</v>
      </c>
      <c r="E41" s="20" t="e">
        <f>AVERAGE(E3,E5,E7,E9,E11,E13,E15,E17,E19,E21,E23,E25,E27,E29,E31,E33,E35,E37,E39)</f>
        <v>#DIV/0!</v>
      </c>
      <c r="F41" s="20" t="e">
        <f t="shared" ref="F41:AH41" si="1">AVERAGE(F3,F5,F7,F9,F11,F13,F15,F17,F19,F21,F23,F25,F27,F29,F31,F33,F35,F37,F39)</f>
        <v>#DIV/0!</v>
      </c>
      <c r="G41" s="20" t="e">
        <f t="shared" si="1"/>
        <v>#DIV/0!</v>
      </c>
      <c r="H41" s="20" t="e">
        <f t="shared" si="1"/>
        <v>#DIV/0!</v>
      </c>
      <c r="I41" s="20" t="e">
        <f t="shared" si="1"/>
        <v>#DIV/0!</v>
      </c>
      <c r="J41" s="20" t="e">
        <f t="shared" si="1"/>
        <v>#DIV/0!</v>
      </c>
      <c r="K41" s="20" t="e">
        <f t="shared" si="1"/>
        <v>#DIV/0!</v>
      </c>
      <c r="L41" s="20" t="e">
        <f t="shared" si="1"/>
        <v>#DIV/0!</v>
      </c>
      <c r="M41" s="20" t="e">
        <f t="shared" si="1"/>
        <v>#DIV/0!</v>
      </c>
      <c r="N41" s="20" t="e">
        <f t="shared" si="1"/>
        <v>#DIV/0!</v>
      </c>
      <c r="O41" s="20" t="e">
        <f t="shared" si="1"/>
        <v>#DIV/0!</v>
      </c>
      <c r="P41" s="20" t="e">
        <f t="shared" si="1"/>
        <v>#DIV/0!</v>
      </c>
      <c r="Q41" s="20" t="e">
        <f t="shared" si="1"/>
        <v>#DIV/0!</v>
      </c>
      <c r="R41" s="20" t="e">
        <f t="shared" si="1"/>
        <v>#DIV/0!</v>
      </c>
      <c r="S41" s="20" t="e">
        <f t="shared" si="1"/>
        <v>#DIV/0!</v>
      </c>
      <c r="T41" s="20" t="e">
        <f t="shared" si="1"/>
        <v>#DIV/0!</v>
      </c>
      <c r="U41" s="20" t="e">
        <f t="shared" si="1"/>
        <v>#DIV/0!</v>
      </c>
      <c r="V41" s="20" t="e">
        <f t="shared" si="1"/>
        <v>#DIV/0!</v>
      </c>
      <c r="W41" s="20" t="e">
        <f t="shared" si="1"/>
        <v>#DIV/0!</v>
      </c>
      <c r="X41" s="20" t="e">
        <f t="shared" si="1"/>
        <v>#DIV/0!</v>
      </c>
      <c r="Y41" s="20" t="e">
        <f t="shared" si="1"/>
        <v>#DIV/0!</v>
      </c>
      <c r="Z41" s="20" t="e">
        <f t="shared" si="1"/>
        <v>#DIV/0!</v>
      </c>
      <c r="AA41" s="20" t="e">
        <f t="shared" si="1"/>
        <v>#DIV/0!</v>
      </c>
      <c r="AB41" s="20" t="e">
        <f t="shared" si="1"/>
        <v>#DIV/0!</v>
      </c>
      <c r="AC41" s="20" t="e">
        <f t="shared" si="1"/>
        <v>#DIV/0!</v>
      </c>
      <c r="AD41" s="20" t="e">
        <f t="shared" si="1"/>
        <v>#DIV/0!</v>
      </c>
      <c r="AE41" s="20" t="e">
        <f t="shared" si="1"/>
        <v>#DIV/0!</v>
      </c>
      <c r="AF41" s="20" t="e">
        <f t="shared" si="1"/>
        <v>#DIV/0!</v>
      </c>
      <c r="AG41" s="20" t="e">
        <f t="shared" si="1"/>
        <v>#DIV/0!</v>
      </c>
      <c r="AH41" s="20" t="e">
        <f t="shared" si="1"/>
        <v>#DIV/0!</v>
      </c>
      <c r="AI41" s="26" t="e">
        <f>AVERAGE(E3:AH3,E5:AH5,E7:AH7,E9:AH9,E11:AH11,E13:AH13,E15:AH15,E17:AH17,E19:AH19,E21:AH21,E23:AH23,E25:AH25,E27:AH27,E29:AH29,E31:AH31,E33:AH33,E35:AH35,E37:AH37,E39:AH39)</f>
        <v>#DIV/0!</v>
      </c>
    </row>
    <row r="42" spans="1:35" s="20" customFormat="1" ht="15" customHeight="1">
      <c r="A42" s="30"/>
      <c r="B42" s="30"/>
      <c r="C42" s="30"/>
      <c r="D42" s="20" t="s">
        <v>82</v>
      </c>
      <c r="E42" s="28" t="e">
        <f>AVERAGE(E4,E6,E8,E10,E12,E14,E16,E18,E20,E22,E24,E26,E28,E30,E32,E34,E36,E38,E40)</f>
        <v>#DIV/0!</v>
      </c>
      <c r="F42" s="28" t="e">
        <f t="shared" ref="F42:AH42" si="2">AVERAGE(F4,F6,F8,F10,F12,F14,F16,F18,F20,F22,F24,F26,F28,F30,F32,F34,F36,F38,F40)</f>
        <v>#DIV/0!</v>
      </c>
      <c r="G42" s="28" t="e">
        <f t="shared" si="2"/>
        <v>#DIV/0!</v>
      </c>
      <c r="H42" s="28" t="e">
        <f t="shared" si="2"/>
        <v>#DIV/0!</v>
      </c>
      <c r="I42" s="28" t="e">
        <f t="shared" si="2"/>
        <v>#DIV/0!</v>
      </c>
      <c r="J42" s="28" t="e">
        <f t="shared" si="2"/>
        <v>#DIV/0!</v>
      </c>
      <c r="K42" s="28" t="e">
        <f t="shared" si="2"/>
        <v>#DIV/0!</v>
      </c>
      <c r="L42" s="28" t="e">
        <f t="shared" si="2"/>
        <v>#DIV/0!</v>
      </c>
      <c r="M42" s="28" t="e">
        <f t="shared" si="2"/>
        <v>#DIV/0!</v>
      </c>
      <c r="N42" s="28" t="e">
        <f t="shared" si="2"/>
        <v>#DIV/0!</v>
      </c>
      <c r="O42" s="28" t="e">
        <f t="shared" si="2"/>
        <v>#DIV/0!</v>
      </c>
      <c r="P42" s="28" t="e">
        <f t="shared" si="2"/>
        <v>#DIV/0!</v>
      </c>
      <c r="Q42" s="28" t="e">
        <f t="shared" si="2"/>
        <v>#DIV/0!</v>
      </c>
      <c r="R42" s="28" t="e">
        <f t="shared" si="2"/>
        <v>#DIV/0!</v>
      </c>
      <c r="S42" s="28" t="e">
        <f t="shared" si="2"/>
        <v>#DIV/0!</v>
      </c>
      <c r="T42" s="28" t="e">
        <f t="shared" si="2"/>
        <v>#DIV/0!</v>
      </c>
      <c r="U42" s="28" t="e">
        <f t="shared" si="2"/>
        <v>#DIV/0!</v>
      </c>
      <c r="V42" s="28" t="e">
        <f t="shared" si="2"/>
        <v>#DIV/0!</v>
      </c>
      <c r="W42" s="28" t="e">
        <f t="shared" si="2"/>
        <v>#DIV/0!</v>
      </c>
      <c r="X42" s="28" t="e">
        <f t="shared" si="2"/>
        <v>#DIV/0!</v>
      </c>
      <c r="Y42" s="28" t="e">
        <f t="shared" si="2"/>
        <v>#DIV/0!</v>
      </c>
      <c r="Z42" s="28" t="e">
        <f t="shared" si="2"/>
        <v>#DIV/0!</v>
      </c>
      <c r="AA42" s="28" t="e">
        <f t="shared" si="2"/>
        <v>#DIV/0!</v>
      </c>
      <c r="AB42" s="28" t="e">
        <f t="shared" si="2"/>
        <v>#DIV/0!</v>
      </c>
      <c r="AC42" s="28" t="e">
        <f t="shared" si="2"/>
        <v>#DIV/0!</v>
      </c>
      <c r="AD42" s="28" t="e">
        <f t="shared" si="2"/>
        <v>#DIV/0!</v>
      </c>
      <c r="AE42" s="28" t="e">
        <f t="shared" si="2"/>
        <v>#DIV/0!</v>
      </c>
      <c r="AF42" s="28" t="e">
        <f t="shared" si="2"/>
        <v>#DIV/0!</v>
      </c>
      <c r="AG42" s="28" t="e">
        <f t="shared" si="2"/>
        <v>#DIV/0!</v>
      </c>
      <c r="AH42" s="28" t="e">
        <f t="shared" si="2"/>
        <v>#DIV/0!</v>
      </c>
      <c r="AI42" s="29" t="e">
        <f>AVERAGE(E4:AH4,E6:AH6,E8:AH8,E10:AH10,E12:AH12,E14:AH14,E16:AH16,E18:AH18,E20:AH20,E22:AH22,E24:AH24,E26:AH26,E28:AH28,E30:AH30,E32:AH32,E34:AH34,E36:AH36,E38:AH38,E40:AH40)</f>
        <v>#DIV/0!</v>
      </c>
    </row>
    <row r="43" spans="1:35">
      <c r="B43" s="2" t="s">
        <v>45</v>
      </c>
      <c r="C43" s="8" t="s">
        <v>44</v>
      </c>
      <c r="G43" s="3"/>
      <c r="L43" s="3"/>
    </row>
    <row r="44" spans="1:35">
      <c r="B44" s="2" t="s">
        <v>49</v>
      </c>
      <c r="C44" s="9" t="s">
        <v>43</v>
      </c>
    </row>
    <row r="45" spans="1:35">
      <c r="B45" s="2" t="s">
        <v>48</v>
      </c>
      <c r="C45" s="14" t="s">
        <v>42</v>
      </c>
    </row>
    <row r="46" spans="1:35">
      <c r="B46" s="2" t="s">
        <v>47</v>
      </c>
      <c r="C46" s="10" t="s">
        <v>41</v>
      </c>
    </row>
    <row r="47" spans="1:35">
      <c r="B47" s="2" t="s">
        <v>46</v>
      </c>
      <c r="C47" s="11" t="s">
        <v>40</v>
      </c>
    </row>
  </sheetData>
  <mergeCells count="36">
    <mergeCell ref="A1:AI1"/>
    <mergeCell ref="A3:A14"/>
    <mergeCell ref="A19:A36"/>
    <mergeCell ref="B3:B4"/>
    <mergeCell ref="C5:C6"/>
    <mergeCell ref="B5:B6"/>
    <mergeCell ref="B7:B8"/>
    <mergeCell ref="C7:C8"/>
    <mergeCell ref="B29:B32"/>
    <mergeCell ref="B35:B36"/>
    <mergeCell ref="C35:C36"/>
    <mergeCell ref="C9:C10"/>
    <mergeCell ref="B9:B10"/>
    <mergeCell ref="C11:C12"/>
    <mergeCell ref="C3:C4"/>
    <mergeCell ref="B11:B12"/>
    <mergeCell ref="A41:C42"/>
    <mergeCell ref="A37:B40"/>
    <mergeCell ref="C23:C24"/>
    <mergeCell ref="C29:C30"/>
    <mergeCell ref="C31:C32"/>
    <mergeCell ref="C37:C38"/>
    <mergeCell ref="C39:C40"/>
    <mergeCell ref="B33:B34"/>
    <mergeCell ref="C33:C34"/>
    <mergeCell ref="B19:B24"/>
    <mergeCell ref="B25:B28"/>
    <mergeCell ref="B13:B14"/>
    <mergeCell ref="C13:C14"/>
    <mergeCell ref="A15:B18"/>
    <mergeCell ref="C25:C26"/>
    <mergeCell ref="C27:C28"/>
    <mergeCell ref="C15:C16"/>
    <mergeCell ref="C17:C18"/>
    <mergeCell ref="C19:C20"/>
    <mergeCell ref="C21:C22"/>
  </mergeCells>
  <conditionalFormatting sqref="AI3:AI42">
    <cfRule type="cellIs" dxfId="19" priority="10" operator="greaterThan">
      <formula>4.4</formula>
    </cfRule>
    <cfRule type="cellIs" dxfId="18" priority="9" operator="lessThan">
      <formula>1.79</formula>
    </cfRule>
    <cfRule type="cellIs" dxfId="17" priority="8" operator="between">
      <formula>1.8</formula>
      <formula>2.59</formula>
    </cfRule>
    <cfRule type="cellIs" dxfId="16" priority="7" operator="between">
      <formula>2.6</formula>
      <formula>3.49</formula>
    </cfRule>
    <cfRule type="cellIs" dxfId="15" priority="6" operator="between">
      <formula>3.5</formula>
      <formula>4.39</formula>
    </cfRule>
  </conditionalFormatting>
  <conditionalFormatting sqref="E41:AH42">
    <cfRule type="cellIs" dxfId="14" priority="5" operator="greaterThan">
      <formula>4.4</formula>
    </cfRule>
    <cfRule type="cellIs" dxfId="13" priority="4" operator="lessThan">
      <formula>1.79</formula>
    </cfRule>
    <cfRule type="cellIs" dxfId="12" priority="3" operator="between">
      <formula>1.8</formula>
      <formula>2.59</formula>
    </cfRule>
    <cfRule type="cellIs" dxfId="11" priority="2" operator="between">
      <formula>2.6</formula>
      <formula>3.49</formula>
    </cfRule>
    <cfRule type="cellIs" dxfId="10" priority="1" operator="between">
      <formula>3.5</formula>
      <formula>4.39</formula>
    </cfRule>
  </conditionalFormatting>
  <printOptions gridLines="1"/>
  <pageMargins left="0.23622047244094491" right="0.23622047244094491" top="0.15748031496062992" bottom="0.15748031496062992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27"/>
  <sheetViews>
    <sheetView zoomScale="90" zoomScaleNormal="90" workbookViewId="0">
      <selection activeCell="A2" sqref="A2"/>
    </sheetView>
  </sheetViews>
  <sheetFormatPr defaultRowHeight="12.75"/>
  <cols>
    <col min="1" max="1" width="10" style="2" customWidth="1"/>
    <col min="2" max="2" width="20.42578125" style="2" customWidth="1"/>
    <col min="3" max="3" width="37.5703125" style="2" customWidth="1"/>
    <col min="4" max="35" width="3.85546875" style="2" customWidth="1"/>
    <col min="36" max="16384" width="9.140625" style="2"/>
  </cols>
  <sheetData>
    <row r="1" spans="1:38" ht="15.75">
      <c r="A1" s="36" t="s">
        <v>174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5"/>
      <c r="AK1" s="5"/>
      <c r="AL1" s="5"/>
    </row>
    <row r="2" spans="1:38" ht="117.75" customHeight="1">
      <c r="D2" s="4" t="s">
        <v>83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7" t="s">
        <v>53</v>
      </c>
    </row>
    <row r="3" spans="1:38" ht="26.25" customHeight="1">
      <c r="A3" s="42" t="s">
        <v>34</v>
      </c>
      <c r="B3" s="31" t="s">
        <v>55</v>
      </c>
      <c r="C3" s="31" t="s">
        <v>97</v>
      </c>
      <c r="D3" s="2" t="s">
        <v>81</v>
      </c>
      <c r="AI3" s="2" t="e">
        <f>AVERAGE(E3:AH3)</f>
        <v>#DIV/0!</v>
      </c>
    </row>
    <row r="4" spans="1:38" ht="26.25" customHeight="1">
      <c r="A4" s="42"/>
      <c r="B4" s="31"/>
      <c r="C4" s="31"/>
      <c r="D4" s="2" t="s">
        <v>82</v>
      </c>
      <c r="AI4" s="2" t="e">
        <f t="shared" ref="AI4:AI20" si="0">AVERAGE(E4:AH4)</f>
        <v>#DIV/0!</v>
      </c>
    </row>
    <row r="5" spans="1:38" ht="27.75" customHeight="1">
      <c r="A5" s="42"/>
      <c r="B5" s="31"/>
      <c r="C5" s="32" t="s">
        <v>88</v>
      </c>
      <c r="D5" s="2" t="s">
        <v>81</v>
      </c>
      <c r="AI5" s="2" t="e">
        <f t="shared" si="0"/>
        <v>#DIV/0!</v>
      </c>
    </row>
    <row r="6" spans="1:38" ht="27.75" customHeight="1">
      <c r="A6" s="42"/>
      <c r="B6" s="31"/>
      <c r="C6" s="32"/>
      <c r="D6" s="2" t="s">
        <v>82</v>
      </c>
      <c r="AI6" s="2" t="e">
        <f t="shared" si="0"/>
        <v>#DIV/0!</v>
      </c>
    </row>
    <row r="7" spans="1:38" ht="27.75" customHeight="1">
      <c r="A7" s="42"/>
      <c r="B7" s="31"/>
      <c r="C7" s="32" t="s">
        <v>98</v>
      </c>
      <c r="D7" s="2" t="s">
        <v>81</v>
      </c>
      <c r="AI7" s="2" t="e">
        <f t="shared" si="0"/>
        <v>#DIV/0!</v>
      </c>
    </row>
    <row r="8" spans="1:38" ht="27.75" customHeight="1">
      <c r="A8" s="42"/>
      <c r="B8" s="31"/>
      <c r="C8" s="32"/>
      <c r="D8" s="2" t="s">
        <v>82</v>
      </c>
      <c r="AI8" s="2" t="e">
        <f t="shared" si="0"/>
        <v>#DIV/0!</v>
      </c>
    </row>
    <row r="9" spans="1:38" ht="18" customHeight="1">
      <c r="A9" s="42"/>
      <c r="B9" s="31" t="s">
        <v>35</v>
      </c>
      <c r="C9" s="32" t="s">
        <v>99</v>
      </c>
      <c r="D9" s="2" t="s">
        <v>81</v>
      </c>
      <c r="AI9" s="2" t="e">
        <f t="shared" si="0"/>
        <v>#DIV/0!</v>
      </c>
    </row>
    <row r="10" spans="1:38" ht="18" customHeight="1">
      <c r="A10" s="42"/>
      <c r="B10" s="31"/>
      <c r="C10" s="32"/>
      <c r="D10" s="2" t="s">
        <v>82</v>
      </c>
      <c r="AI10" s="2" t="e">
        <f t="shared" si="0"/>
        <v>#DIV/0!</v>
      </c>
    </row>
    <row r="11" spans="1:38" ht="18" customHeight="1">
      <c r="A11" s="42"/>
      <c r="B11" s="31"/>
      <c r="C11" s="32" t="s">
        <v>100</v>
      </c>
      <c r="D11" s="2" t="s">
        <v>81</v>
      </c>
      <c r="AI11" s="2" t="e">
        <f t="shared" si="0"/>
        <v>#DIV/0!</v>
      </c>
    </row>
    <row r="12" spans="1:38" ht="18" customHeight="1">
      <c r="A12" s="42"/>
      <c r="B12" s="31"/>
      <c r="C12" s="32"/>
      <c r="D12" s="2" t="s">
        <v>82</v>
      </c>
      <c r="AI12" s="2" t="e">
        <f t="shared" si="0"/>
        <v>#DIV/0!</v>
      </c>
    </row>
    <row r="13" spans="1:38" ht="18" customHeight="1">
      <c r="A13" s="42"/>
      <c r="B13" s="31" t="s">
        <v>36</v>
      </c>
      <c r="C13" s="31" t="s">
        <v>101</v>
      </c>
      <c r="D13" s="2" t="s">
        <v>81</v>
      </c>
      <c r="AI13" s="2" t="e">
        <f t="shared" si="0"/>
        <v>#DIV/0!</v>
      </c>
    </row>
    <row r="14" spans="1:38" ht="18" customHeight="1">
      <c r="A14" s="42"/>
      <c r="B14" s="31"/>
      <c r="C14" s="31"/>
      <c r="D14" s="2" t="s">
        <v>82</v>
      </c>
      <c r="AI14" s="2" t="e">
        <f t="shared" si="0"/>
        <v>#DIV/0!</v>
      </c>
    </row>
    <row r="15" spans="1:38" s="12" customFormat="1" ht="18" customHeight="1">
      <c r="A15" s="42"/>
      <c r="B15" s="45" t="s">
        <v>37</v>
      </c>
      <c r="C15" s="44" t="s">
        <v>103</v>
      </c>
      <c r="D15" s="12" t="s">
        <v>81</v>
      </c>
      <c r="AI15" s="2" t="e">
        <f t="shared" si="0"/>
        <v>#DIV/0!</v>
      </c>
    </row>
    <row r="16" spans="1:38" s="12" customFormat="1" ht="18" customHeight="1">
      <c r="A16" s="42"/>
      <c r="B16" s="45"/>
      <c r="C16" s="44"/>
      <c r="D16" s="12" t="s">
        <v>82</v>
      </c>
      <c r="AI16" s="2" t="e">
        <f t="shared" si="0"/>
        <v>#DIV/0!</v>
      </c>
    </row>
    <row r="17" spans="1:35" s="12" customFormat="1" ht="44.25" customHeight="1">
      <c r="A17" s="42"/>
      <c r="B17" s="45"/>
      <c r="C17" s="43" t="s">
        <v>104</v>
      </c>
      <c r="D17" s="12" t="s">
        <v>81</v>
      </c>
      <c r="AI17" s="2" t="e">
        <f>AVERAGE(E17:AH17)</f>
        <v>#DIV/0!</v>
      </c>
    </row>
    <row r="18" spans="1:35" s="12" customFormat="1" ht="44.25" customHeight="1">
      <c r="A18" s="42"/>
      <c r="B18" s="45"/>
      <c r="C18" s="43"/>
      <c r="D18" s="12" t="s">
        <v>82</v>
      </c>
      <c r="AI18" s="2" t="e">
        <f>AVERAGE(E18:AH18)</f>
        <v>#DIV/0!</v>
      </c>
    </row>
    <row r="19" spans="1:35" s="12" customFormat="1" ht="13.5" customHeight="1">
      <c r="A19" s="42"/>
      <c r="B19" s="45"/>
      <c r="C19" s="45" t="s">
        <v>102</v>
      </c>
      <c r="D19" s="12" t="s">
        <v>81</v>
      </c>
      <c r="AI19" s="2" t="e">
        <f>AVERAGE(E19:AH19)</f>
        <v>#DIV/0!</v>
      </c>
    </row>
    <row r="20" spans="1:35" s="12" customFormat="1" ht="13.5" customHeight="1">
      <c r="A20" s="42"/>
      <c r="B20" s="45"/>
      <c r="C20" s="45"/>
      <c r="D20" s="12" t="s">
        <v>82</v>
      </c>
      <c r="AI20" s="2" t="e">
        <f t="shared" si="0"/>
        <v>#DIV/0!</v>
      </c>
    </row>
    <row r="21" spans="1:35" s="20" customFormat="1" ht="15" customHeight="1">
      <c r="B21" s="30" t="s">
        <v>54</v>
      </c>
      <c r="C21" s="30"/>
      <c r="D21" s="20" t="s">
        <v>81</v>
      </c>
      <c r="E21" s="20" t="e">
        <f>AVERAGE(E3,E5,E7,E9,E11,E13,E15,E17,E19)</f>
        <v>#DIV/0!</v>
      </c>
      <c r="F21" s="20" t="e">
        <f t="shared" ref="F21:AH21" si="1">AVERAGE(F3,F5,F7,F9,F11,F13,F15,F17,F19)</f>
        <v>#DIV/0!</v>
      </c>
      <c r="G21" s="20" t="e">
        <f t="shared" si="1"/>
        <v>#DIV/0!</v>
      </c>
      <c r="H21" s="20" t="e">
        <f t="shared" si="1"/>
        <v>#DIV/0!</v>
      </c>
      <c r="I21" s="20" t="e">
        <f t="shared" si="1"/>
        <v>#DIV/0!</v>
      </c>
      <c r="J21" s="20" t="e">
        <f t="shared" si="1"/>
        <v>#DIV/0!</v>
      </c>
      <c r="K21" s="20" t="e">
        <f t="shared" si="1"/>
        <v>#DIV/0!</v>
      </c>
      <c r="L21" s="20" t="e">
        <f t="shared" si="1"/>
        <v>#DIV/0!</v>
      </c>
      <c r="M21" s="20" t="e">
        <f t="shared" si="1"/>
        <v>#DIV/0!</v>
      </c>
      <c r="N21" s="20" t="e">
        <f t="shared" si="1"/>
        <v>#DIV/0!</v>
      </c>
      <c r="O21" s="20" t="e">
        <f t="shared" si="1"/>
        <v>#DIV/0!</v>
      </c>
      <c r="P21" s="20" t="e">
        <f t="shared" si="1"/>
        <v>#DIV/0!</v>
      </c>
      <c r="Q21" s="20" t="e">
        <f t="shared" si="1"/>
        <v>#DIV/0!</v>
      </c>
      <c r="R21" s="20" t="e">
        <f t="shared" si="1"/>
        <v>#DIV/0!</v>
      </c>
      <c r="S21" s="20" t="e">
        <f t="shared" si="1"/>
        <v>#DIV/0!</v>
      </c>
      <c r="T21" s="20" t="e">
        <f t="shared" si="1"/>
        <v>#DIV/0!</v>
      </c>
      <c r="U21" s="20" t="e">
        <f t="shared" si="1"/>
        <v>#DIV/0!</v>
      </c>
      <c r="V21" s="20" t="e">
        <f t="shared" si="1"/>
        <v>#DIV/0!</v>
      </c>
      <c r="W21" s="20" t="e">
        <f t="shared" si="1"/>
        <v>#DIV/0!</v>
      </c>
      <c r="X21" s="20" t="e">
        <f t="shared" si="1"/>
        <v>#DIV/0!</v>
      </c>
      <c r="Y21" s="20" t="e">
        <f t="shared" si="1"/>
        <v>#DIV/0!</v>
      </c>
      <c r="Z21" s="20" t="e">
        <f t="shared" si="1"/>
        <v>#DIV/0!</v>
      </c>
      <c r="AA21" s="20" t="e">
        <f t="shared" si="1"/>
        <v>#DIV/0!</v>
      </c>
      <c r="AB21" s="20" t="e">
        <f t="shared" si="1"/>
        <v>#DIV/0!</v>
      </c>
      <c r="AC21" s="20" t="e">
        <f t="shared" si="1"/>
        <v>#DIV/0!</v>
      </c>
      <c r="AD21" s="20" t="e">
        <f t="shared" si="1"/>
        <v>#DIV/0!</v>
      </c>
      <c r="AE21" s="20" t="e">
        <f t="shared" si="1"/>
        <v>#DIV/0!</v>
      </c>
      <c r="AF21" s="20" t="e">
        <f t="shared" si="1"/>
        <v>#DIV/0!</v>
      </c>
      <c r="AG21" s="20" t="e">
        <f t="shared" si="1"/>
        <v>#DIV/0!</v>
      </c>
      <c r="AH21" s="20" t="e">
        <f t="shared" si="1"/>
        <v>#DIV/0!</v>
      </c>
      <c r="AI21" s="26" t="e">
        <f>AVERAGE(E3:AH3,E5:AH5,E7:AH7,E9:AH9,E11:AH11,E13:AH13,E15:AH15,E17:AH17,E19:AH19)</f>
        <v>#DIV/0!</v>
      </c>
    </row>
    <row r="22" spans="1:35" s="20" customFormat="1">
      <c r="A22" s="22"/>
      <c r="B22" s="30"/>
      <c r="C22" s="30"/>
      <c r="D22" s="20" t="s">
        <v>82</v>
      </c>
      <c r="E22" s="20" t="e">
        <f>AVERAGE(E4,E6,E8,E10,E12,E14,E16,E18,E20)</f>
        <v>#DIV/0!</v>
      </c>
      <c r="F22" s="20" t="e">
        <f t="shared" ref="F22:AH22" si="2">AVERAGE(F4,F6,F8,F10,F12,F14,F16,F18,F20)</f>
        <v>#DIV/0!</v>
      </c>
      <c r="G22" s="20" t="e">
        <f t="shared" si="2"/>
        <v>#DIV/0!</v>
      </c>
      <c r="H22" s="20" t="e">
        <f t="shared" si="2"/>
        <v>#DIV/0!</v>
      </c>
      <c r="I22" s="20" t="e">
        <f t="shared" si="2"/>
        <v>#DIV/0!</v>
      </c>
      <c r="J22" s="20" t="e">
        <f t="shared" si="2"/>
        <v>#DIV/0!</v>
      </c>
      <c r="K22" s="20" t="e">
        <f t="shared" si="2"/>
        <v>#DIV/0!</v>
      </c>
      <c r="L22" s="20" t="e">
        <f t="shared" si="2"/>
        <v>#DIV/0!</v>
      </c>
      <c r="M22" s="20" t="e">
        <f t="shared" si="2"/>
        <v>#DIV/0!</v>
      </c>
      <c r="N22" s="20" t="e">
        <f t="shared" si="2"/>
        <v>#DIV/0!</v>
      </c>
      <c r="O22" s="20" t="e">
        <f t="shared" si="2"/>
        <v>#DIV/0!</v>
      </c>
      <c r="P22" s="20" t="e">
        <f t="shared" si="2"/>
        <v>#DIV/0!</v>
      </c>
      <c r="Q22" s="20" t="e">
        <f t="shared" si="2"/>
        <v>#DIV/0!</v>
      </c>
      <c r="R22" s="20" t="e">
        <f t="shared" si="2"/>
        <v>#DIV/0!</v>
      </c>
      <c r="S22" s="20" t="e">
        <f t="shared" si="2"/>
        <v>#DIV/0!</v>
      </c>
      <c r="T22" s="20" t="e">
        <f t="shared" si="2"/>
        <v>#DIV/0!</v>
      </c>
      <c r="U22" s="20" t="e">
        <f t="shared" si="2"/>
        <v>#DIV/0!</v>
      </c>
      <c r="V22" s="20" t="e">
        <f t="shared" si="2"/>
        <v>#DIV/0!</v>
      </c>
      <c r="W22" s="20" t="e">
        <f t="shared" si="2"/>
        <v>#DIV/0!</v>
      </c>
      <c r="X22" s="20" t="e">
        <f t="shared" si="2"/>
        <v>#DIV/0!</v>
      </c>
      <c r="Y22" s="20" t="e">
        <f t="shared" si="2"/>
        <v>#DIV/0!</v>
      </c>
      <c r="Z22" s="20" t="e">
        <f t="shared" si="2"/>
        <v>#DIV/0!</v>
      </c>
      <c r="AA22" s="20" t="e">
        <f t="shared" si="2"/>
        <v>#DIV/0!</v>
      </c>
      <c r="AB22" s="20" t="e">
        <f t="shared" si="2"/>
        <v>#DIV/0!</v>
      </c>
      <c r="AC22" s="20" t="e">
        <f t="shared" si="2"/>
        <v>#DIV/0!</v>
      </c>
      <c r="AD22" s="20" t="e">
        <f t="shared" si="2"/>
        <v>#DIV/0!</v>
      </c>
      <c r="AE22" s="20" t="e">
        <f t="shared" si="2"/>
        <v>#DIV/0!</v>
      </c>
      <c r="AF22" s="20" t="e">
        <f t="shared" si="2"/>
        <v>#DIV/0!</v>
      </c>
      <c r="AG22" s="20" t="e">
        <f t="shared" si="2"/>
        <v>#DIV/0!</v>
      </c>
      <c r="AH22" s="20" t="e">
        <f t="shared" si="2"/>
        <v>#DIV/0!</v>
      </c>
      <c r="AI22" s="26" t="e">
        <f>AVERAGE(E4:AH4,E6:AH6,E8:AH8,E10:AH10,E12:AH12,E14:AH14,E16:AH16,E18:AH18,E20:AH20)</f>
        <v>#DIV/0!</v>
      </c>
    </row>
    <row r="23" spans="1:35">
      <c r="B23" s="2" t="s">
        <v>45</v>
      </c>
      <c r="C23" s="8" t="s">
        <v>44</v>
      </c>
    </row>
    <row r="24" spans="1:35">
      <c r="B24" s="2" t="s">
        <v>49</v>
      </c>
      <c r="C24" s="9" t="s">
        <v>43</v>
      </c>
    </row>
    <row r="25" spans="1:35">
      <c r="B25" s="2" t="s">
        <v>48</v>
      </c>
      <c r="C25" s="14" t="s">
        <v>42</v>
      </c>
    </row>
    <row r="26" spans="1:35">
      <c r="B26" s="2" t="s">
        <v>47</v>
      </c>
      <c r="C26" s="10" t="s">
        <v>41</v>
      </c>
    </row>
    <row r="27" spans="1:35">
      <c r="B27" s="2" t="s">
        <v>46</v>
      </c>
      <c r="C27" s="11" t="s">
        <v>40</v>
      </c>
    </row>
  </sheetData>
  <mergeCells count="16">
    <mergeCell ref="B21:C22"/>
    <mergeCell ref="A1:AI1"/>
    <mergeCell ref="B3:B8"/>
    <mergeCell ref="B9:B12"/>
    <mergeCell ref="A3:A20"/>
    <mergeCell ref="B13:B14"/>
    <mergeCell ref="C15:C16"/>
    <mergeCell ref="C17:C18"/>
    <mergeCell ref="C13:C14"/>
    <mergeCell ref="B15:B20"/>
    <mergeCell ref="C5:C6"/>
    <mergeCell ref="C7:C8"/>
    <mergeCell ref="C9:C10"/>
    <mergeCell ref="C11:C12"/>
    <mergeCell ref="C19:C20"/>
    <mergeCell ref="C3:C4"/>
  </mergeCells>
  <conditionalFormatting sqref="AI3:AI22">
    <cfRule type="cellIs" dxfId="9" priority="10" operator="greaterThan">
      <formula>4.4</formula>
    </cfRule>
    <cfRule type="cellIs" dxfId="8" priority="9" operator="lessThan">
      <formula>1.79</formula>
    </cfRule>
    <cfRule type="cellIs" dxfId="7" priority="8" operator="between">
      <formula>1.8</formula>
      <formula>2.59</formula>
    </cfRule>
    <cfRule type="cellIs" dxfId="6" priority="7" operator="between">
      <formula>2.6</formula>
      <formula>3.49</formula>
    </cfRule>
    <cfRule type="cellIs" dxfId="5" priority="6" operator="between">
      <formula>3.5</formula>
      <formula>4.39</formula>
    </cfRule>
  </conditionalFormatting>
  <conditionalFormatting sqref="E21:AH22">
    <cfRule type="cellIs" dxfId="4" priority="5" operator="greaterThan">
      <formula>4.4</formula>
    </cfRule>
    <cfRule type="cellIs" dxfId="3" priority="4" operator="lessThan">
      <formula>1.79</formula>
    </cfRule>
    <cfRule type="cellIs" dxfId="2" priority="3" operator="between">
      <formula>1.8</formula>
      <formula>2.59</formula>
    </cfRule>
    <cfRule type="cellIs" dxfId="1" priority="2" operator="between">
      <formula>2.6</formula>
      <formula>3.49</formula>
    </cfRule>
    <cfRule type="cellIs" dxfId="0" priority="1" operator="between">
      <formula>3.5</formula>
      <formula>4.39</formula>
    </cfRule>
  </conditionalFormatting>
  <printOptions gridLines="1"/>
  <pageMargins left="0.23622047244094491" right="0.23622047244094491" top="0.15748031496062992" bottom="0.15748031496062992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B22" sqref="B22:K22"/>
    </sheetView>
  </sheetViews>
  <sheetFormatPr defaultRowHeight="15.75"/>
  <cols>
    <col min="1" max="1" width="5" style="15" customWidth="1"/>
    <col min="2" max="11" width="9.42578125" style="15" customWidth="1"/>
    <col min="12" max="16384" width="9.140625" style="15"/>
  </cols>
  <sheetData>
    <row r="1" spans="1:11" ht="18" customHeight="1">
      <c r="A1" s="46" t="s">
        <v>79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>
      <c r="A2" s="16">
        <v>26</v>
      </c>
      <c r="B2" s="46" t="s">
        <v>67</v>
      </c>
      <c r="C2" s="46"/>
      <c r="D2" s="46" t="s">
        <v>68</v>
      </c>
      <c r="E2" s="46"/>
      <c r="F2" s="46" t="s">
        <v>69</v>
      </c>
      <c r="G2" s="46"/>
      <c r="H2" s="46" t="s">
        <v>70</v>
      </c>
      <c r="I2" s="46"/>
      <c r="J2" s="46" t="s">
        <v>71</v>
      </c>
      <c r="K2" s="46"/>
    </row>
    <row r="3" spans="1:11">
      <c r="A3" s="46" t="s">
        <v>66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>
      <c r="B4" s="15" t="s">
        <v>77</v>
      </c>
      <c r="C4" s="15" t="s">
        <v>78</v>
      </c>
      <c r="D4" s="15" t="s">
        <v>77</v>
      </c>
      <c r="E4" s="15" t="s">
        <v>78</v>
      </c>
      <c r="F4" s="15" t="s">
        <v>77</v>
      </c>
      <c r="G4" s="15" t="s">
        <v>78</v>
      </c>
      <c r="H4" s="15" t="s">
        <v>77</v>
      </c>
      <c r="I4" s="15" t="s">
        <v>78</v>
      </c>
      <c r="J4" s="15" t="s">
        <v>77</v>
      </c>
      <c r="K4" s="15" t="s">
        <v>78</v>
      </c>
    </row>
    <row r="6" spans="1:11">
      <c r="A6" s="15" t="s">
        <v>72</v>
      </c>
      <c r="B6" s="24">
        <f>B5/A2</f>
        <v>0</v>
      </c>
      <c r="C6" s="24">
        <f>C5/A2</f>
        <v>0</v>
      </c>
      <c r="D6" s="24">
        <f>D5/A2</f>
        <v>0</v>
      </c>
      <c r="E6" s="24">
        <f>E5/A2</f>
        <v>0</v>
      </c>
      <c r="F6" s="24">
        <f>F5/A2</f>
        <v>0</v>
      </c>
      <c r="G6" s="24">
        <f>G5/A2</f>
        <v>0</v>
      </c>
      <c r="H6" s="24">
        <f>H5/A2</f>
        <v>0</v>
      </c>
      <c r="I6" s="24">
        <f>I5/A2</f>
        <v>0</v>
      </c>
      <c r="J6" s="24">
        <f>J5/A2</f>
        <v>0</v>
      </c>
      <c r="K6" s="24">
        <f>K5/A2</f>
        <v>0</v>
      </c>
    </row>
    <row r="7" spans="1:11">
      <c r="A7" s="46" t="s">
        <v>73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>
      <c r="B8" s="15" t="s">
        <v>77</v>
      </c>
      <c r="C8" s="15" t="s">
        <v>78</v>
      </c>
      <c r="D8" s="15" t="s">
        <v>77</v>
      </c>
      <c r="E8" s="15" t="s">
        <v>78</v>
      </c>
      <c r="F8" s="15" t="s">
        <v>77</v>
      </c>
      <c r="G8" s="15" t="s">
        <v>78</v>
      </c>
      <c r="H8" s="15" t="s">
        <v>77</v>
      </c>
      <c r="I8" s="15" t="s">
        <v>78</v>
      </c>
      <c r="J8" s="15" t="s">
        <v>77</v>
      </c>
      <c r="K8" s="15" t="s">
        <v>78</v>
      </c>
    </row>
    <row r="9" spans="1:11">
      <c r="A9" s="15" t="s">
        <v>80</v>
      </c>
    </row>
    <row r="10" spans="1:11">
      <c r="A10" s="15" t="s">
        <v>72</v>
      </c>
      <c r="B10" s="24">
        <f>B9/A2</f>
        <v>0</v>
      </c>
      <c r="C10" s="24">
        <f>C9/A2</f>
        <v>0</v>
      </c>
      <c r="D10" s="24">
        <f>D9/A2</f>
        <v>0</v>
      </c>
      <c r="E10" s="24">
        <f>E9/A2</f>
        <v>0</v>
      </c>
      <c r="F10" s="24">
        <f>F9/A2</f>
        <v>0</v>
      </c>
      <c r="G10" s="24">
        <f>G9/A2</f>
        <v>0</v>
      </c>
      <c r="H10" s="24">
        <f>H9/A2</f>
        <v>0</v>
      </c>
      <c r="I10" s="24">
        <f>I9/A2</f>
        <v>0</v>
      </c>
      <c r="J10" s="24">
        <f>J9/A2</f>
        <v>0</v>
      </c>
      <c r="K10" s="24">
        <f>K9/A2</f>
        <v>0</v>
      </c>
    </row>
    <row r="11" spans="1:11">
      <c r="A11" s="46" t="s">
        <v>74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>
      <c r="B12" s="15" t="s">
        <v>77</v>
      </c>
      <c r="C12" s="15" t="s">
        <v>78</v>
      </c>
      <c r="D12" s="15" t="s">
        <v>77</v>
      </c>
      <c r="E12" s="15" t="s">
        <v>78</v>
      </c>
      <c r="F12" s="15" t="s">
        <v>77</v>
      </c>
      <c r="G12" s="15" t="s">
        <v>78</v>
      </c>
      <c r="H12" s="15" t="s">
        <v>77</v>
      </c>
      <c r="I12" s="15" t="s">
        <v>78</v>
      </c>
      <c r="J12" s="15" t="s">
        <v>77</v>
      </c>
      <c r="K12" s="15" t="s">
        <v>78</v>
      </c>
    </row>
    <row r="13" spans="1:11">
      <c r="A13" s="15" t="s">
        <v>80</v>
      </c>
    </row>
    <row r="14" spans="1:11">
      <c r="A14" s="15" t="s">
        <v>72</v>
      </c>
      <c r="B14" s="24">
        <f>B13/A2</f>
        <v>0</v>
      </c>
      <c r="C14" s="24">
        <f>C13/A2</f>
        <v>0</v>
      </c>
      <c r="D14" s="24">
        <f>D13/A2</f>
        <v>0</v>
      </c>
      <c r="E14" s="24">
        <f>E13/A2</f>
        <v>0</v>
      </c>
      <c r="F14" s="24">
        <f>F13/A2</f>
        <v>0</v>
      </c>
      <c r="G14" s="24">
        <f>G13/A2</f>
        <v>0</v>
      </c>
      <c r="H14" s="24">
        <f>H13/A2</f>
        <v>0</v>
      </c>
      <c r="I14" s="24">
        <f>I13/A2</f>
        <v>0</v>
      </c>
      <c r="J14" s="24">
        <f>J13/A2</f>
        <v>0</v>
      </c>
      <c r="K14" s="24">
        <f>K13/A2</f>
        <v>0</v>
      </c>
    </row>
    <row r="15" spans="1:11">
      <c r="A15" s="46" t="s">
        <v>75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1:11">
      <c r="B16" s="15" t="s">
        <v>77</v>
      </c>
      <c r="C16" s="15" t="s">
        <v>78</v>
      </c>
      <c r="D16" s="15" t="s">
        <v>77</v>
      </c>
      <c r="E16" s="15" t="s">
        <v>78</v>
      </c>
      <c r="F16" s="15" t="s">
        <v>77</v>
      </c>
      <c r="G16" s="15" t="s">
        <v>78</v>
      </c>
      <c r="H16" s="15" t="s">
        <v>77</v>
      </c>
      <c r="I16" s="15" t="s">
        <v>78</v>
      </c>
      <c r="J16" s="15" t="s">
        <v>77</v>
      </c>
      <c r="K16" s="15" t="s">
        <v>78</v>
      </c>
    </row>
    <row r="17" spans="1:11">
      <c r="A17" s="15" t="s">
        <v>80</v>
      </c>
    </row>
    <row r="18" spans="1:11">
      <c r="A18" s="15" t="s">
        <v>72</v>
      </c>
      <c r="B18" s="24">
        <f>B17/A2</f>
        <v>0</v>
      </c>
      <c r="C18" s="24">
        <f>C17/A2</f>
        <v>0</v>
      </c>
      <c r="D18" s="24">
        <f>D17/A2</f>
        <v>0</v>
      </c>
      <c r="E18" s="24">
        <f>E17/A2</f>
        <v>0</v>
      </c>
      <c r="F18" s="24">
        <f>F17/A2</f>
        <v>0</v>
      </c>
      <c r="G18" s="24">
        <f>G17/A2</f>
        <v>0</v>
      </c>
      <c r="H18" s="24">
        <f>H17/A2</f>
        <v>0</v>
      </c>
      <c r="I18" s="24">
        <f>I17/A2</f>
        <v>0</v>
      </c>
      <c r="J18" s="24">
        <f>J17/A2</f>
        <v>0</v>
      </c>
      <c r="K18" s="24">
        <f>K17/A2</f>
        <v>0</v>
      </c>
    </row>
    <row r="19" spans="1:11">
      <c r="A19" s="46" t="s">
        <v>76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1:11">
      <c r="B20" s="15" t="s">
        <v>77</v>
      </c>
      <c r="C20" s="15" t="s">
        <v>78</v>
      </c>
      <c r="D20" s="15" t="s">
        <v>77</v>
      </c>
      <c r="E20" s="15" t="s">
        <v>78</v>
      </c>
      <c r="F20" s="15" t="s">
        <v>77</v>
      </c>
      <c r="G20" s="15" t="s">
        <v>78</v>
      </c>
      <c r="H20" s="15" t="s">
        <v>77</v>
      </c>
      <c r="I20" s="15" t="s">
        <v>78</v>
      </c>
      <c r="J20" s="15" t="s">
        <v>77</v>
      </c>
      <c r="K20" s="15" t="s">
        <v>78</v>
      </c>
    </row>
    <row r="21" spans="1:11">
      <c r="A21" s="15" t="s">
        <v>80</v>
      </c>
    </row>
    <row r="22" spans="1:11">
      <c r="A22" s="15" t="s">
        <v>72</v>
      </c>
      <c r="B22" s="24">
        <f>B21/A2</f>
        <v>0</v>
      </c>
      <c r="C22" s="24">
        <f>C21/A2</f>
        <v>0</v>
      </c>
      <c r="D22" s="24">
        <f>D21/A2</f>
        <v>0</v>
      </c>
      <c r="E22" s="24">
        <f>E21/A2</f>
        <v>0</v>
      </c>
      <c r="F22" s="24">
        <f>F21/A2</f>
        <v>0</v>
      </c>
      <c r="G22" s="24">
        <f>G21/A2</f>
        <v>0</v>
      </c>
      <c r="H22" s="24">
        <f>H21/A2</f>
        <v>0</v>
      </c>
      <c r="I22" s="24">
        <f>I21/A2</f>
        <v>0</v>
      </c>
      <c r="J22" s="24">
        <f>J21/A2</f>
        <v>0</v>
      </c>
      <c r="K22" s="24">
        <f>K21/A2</f>
        <v>0</v>
      </c>
    </row>
  </sheetData>
  <mergeCells count="11">
    <mergeCell ref="A19:K19"/>
    <mergeCell ref="A1:K1"/>
    <mergeCell ref="A3:K3"/>
    <mergeCell ref="A7:K7"/>
    <mergeCell ref="A11:K11"/>
    <mergeCell ref="A15:K15"/>
    <mergeCell ref="B2:C2"/>
    <mergeCell ref="D2:E2"/>
    <mergeCell ref="F2:G2"/>
    <mergeCell ref="H2:I2"/>
    <mergeCell ref="J2:K2"/>
  </mergeCells>
  <printOptions gridLines="1"/>
  <pageMargins left="0.23622047244094491" right="0.23622047244094491" top="0.35433070866141736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СКР</vt:lpstr>
      <vt:lpstr>ПР</vt:lpstr>
      <vt:lpstr>РР</vt:lpstr>
      <vt:lpstr>ХЭР</vt:lpstr>
      <vt:lpstr>ФР</vt:lpstr>
      <vt:lpstr>Сводная таблица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Веретенникова</dc:creator>
  <cp:lastModifiedBy>Ира</cp:lastModifiedBy>
  <cp:lastPrinted>2022-06-07T18:52:44Z</cp:lastPrinted>
  <dcterms:created xsi:type="dcterms:W3CDTF">2015-06-05T18:17:20Z</dcterms:created>
  <dcterms:modified xsi:type="dcterms:W3CDTF">2023-11-10T14:03:25Z</dcterms:modified>
</cp:coreProperties>
</file>