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720" activeTab="4"/>
  </bookViews>
  <sheets>
    <sheet name="СКР" sheetId="6" r:id="rId1"/>
    <sheet name="ПР" sheetId="7" r:id="rId2"/>
    <sheet name="РР" sheetId="8" r:id="rId3"/>
    <sheet name="ХЭР" sheetId="9" r:id="rId4"/>
    <sheet name="ФР" sheetId="10" r:id="rId5"/>
    <sheet name="Сводная таблица" sheetId="11" r:id="rId6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0"/>
  <c r="AH13" l="1"/>
  <c r="AI12" i="9"/>
  <c r="AI4"/>
  <c r="AI5"/>
  <c r="AI6"/>
  <c r="AI7"/>
  <c r="AI8"/>
  <c r="AI9"/>
  <c r="AI10"/>
  <c r="AI11"/>
  <c r="AI13"/>
  <c r="AI14"/>
  <c r="AI15"/>
  <c r="AI16"/>
  <c r="AI17"/>
  <c r="AI18"/>
  <c r="AI19"/>
  <c r="AI20"/>
  <c r="AI21"/>
  <c r="AI22"/>
  <c r="AI23"/>
  <c r="AI24"/>
  <c r="AI3"/>
  <c r="AI26"/>
  <c r="AI25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E26"/>
  <c r="E25"/>
  <c r="AF14" i="10"/>
  <c r="AH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G14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E14"/>
  <c r="AH4"/>
  <c r="AH5"/>
  <c r="AH6"/>
  <c r="AH7"/>
  <c r="AH8"/>
  <c r="AH9"/>
  <c r="AH10"/>
  <c r="AH11"/>
  <c r="AH12"/>
  <c r="AH3"/>
  <c r="AG5" i="8"/>
  <c r="AG4"/>
  <c r="AG6"/>
  <c r="AG7"/>
  <c r="AG8"/>
  <c r="AG9"/>
  <c r="AG10"/>
  <c r="AG11"/>
  <c r="AG12"/>
  <c r="AG13"/>
  <c r="AG14"/>
  <c r="AG15"/>
  <c r="AG16"/>
  <c r="AG3"/>
  <c r="AG17"/>
  <c r="AG18"/>
  <c r="W18"/>
  <c r="W17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X18"/>
  <c r="Y18"/>
  <c r="Z18"/>
  <c r="AA18"/>
  <c r="AB18"/>
  <c r="AC18"/>
  <c r="AD18"/>
  <c r="AE18"/>
  <c r="AF18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X17"/>
  <c r="Y17"/>
  <c r="Z17"/>
  <c r="AA17"/>
  <c r="AB17"/>
  <c r="AC17"/>
  <c r="AD17"/>
  <c r="AE17"/>
  <c r="AF17"/>
  <c r="D18"/>
  <c r="D17"/>
  <c r="AG27" i="7" l="1"/>
  <c r="AH27"/>
  <c r="AH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E28"/>
  <c r="E27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3"/>
  <c r="AJ26" i="6"/>
  <c r="AJ25"/>
  <c r="K26"/>
  <c r="G26"/>
  <c r="H26"/>
  <c r="I26"/>
  <c r="J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I25"/>
  <c r="G25"/>
  <c r="H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F26"/>
  <c r="F25"/>
  <c r="AJ18"/>
  <c r="AJ4"/>
  <c r="AJ5"/>
  <c r="AJ6"/>
  <c r="AJ7"/>
  <c r="AJ8"/>
  <c r="AJ9"/>
  <c r="AJ10"/>
  <c r="AJ11"/>
  <c r="AJ12"/>
  <c r="AJ13"/>
  <c r="AJ14"/>
  <c r="AJ15"/>
  <c r="AJ16"/>
  <c r="AJ17"/>
  <c r="AJ19"/>
  <c r="AJ20"/>
  <c r="AJ21"/>
  <c r="AJ22"/>
  <c r="AJ23"/>
  <c r="AJ24"/>
  <c r="AJ3"/>
  <c r="K22" i="11"/>
  <c r="J22"/>
  <c r="I22"/>
  <c r="H22"/>
  <c r="G22"/>
  <c r="F22"/>
  <c r="E22"/>
  <c r="D22"/>
  <c r="C22"/>
  <c r="B22"/>
  <c r="K18"/>
  <c r="J18"/>
  <c r="I18"/>
  <c r="H18"/>
  <c r="G18"/>
  <c r="F18"/>
  <c r="E18"/>
  <c r="D18"/>
  <c r="C18"/>
  <c r="B18"/>
  <c r="K14"/>
  <c r="J14"/>
  <c r="I14"/>
  <c r="H14"/>
  <c r="G14"/>
  <c r="F14"/>
  <c r="E14"/>
  <c r="D14"/>
  <c r="C14"/>
  <c r="B14"/>
  <c r="K10"/>
  <c r="J10"/>
  <c r="I10"/>
  <c r="H10"/>
  <c r="G10"/>
  <c r="F10"/>
  <c r="E10"/>
  <c r="D10"/>
  <c r="C10"/>
  <c r="B10"/>
  <c r="K6"/>
  <c r="J6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<sst xmlns="http://schemas.openxmlformats.org/spreadsheetml/2006/main" count="336" uniqueCount="129">
  <si>
    <t>Имеет представление, что такое "хорошо" и "плохо", проявляет эмоциональный отклик на поведение сверстников и взрослых.</t>
  </si>
  <si>
    <t>Умеет сочувствовать другим людям, эмоционально отзывчив.</t>
  </si>
  <si>
    <t>Умеет расставлять хлебницы без хлеба,салфетницы, раскладывать ложки и т.п., расставлять игрушки по местам.</t>
  </si>
  <si>
    <t>Умеет самостоятельно снимать одежду, обувь при небольшой помощи взрослого в определенном порядке.</t>
  </si>
  <si>
    <t>Умеет самостоятельно пить из чашки, держать правильно ложку</t>
  </si>
  <si>
    <t>Умеет ориентироваться в группе и на участке.</t>
  </si>
  <si>
    <t>Называет имена членов своей семьи, проявляет внимательное отношение и любовь к родителям и близким.</t>
  </si>
  <si>
    <t>Проявляет интерес к игровым действиям сверстников; умеет выполнять несколько действий с одним предметом, переносить знакомые действия с одного предмета на другой.</t>
  </si>
  <si>
    <t>Умеет вести себя в группе и на улице, здоровается и прощается с педагогами, ведёт себя спокойно.</t>
  </si>
  <si>
    <t>Проявляет попытки самостоятельности или саморегуляции.</t>
  </si>
  <si>
    <t>Проявляет заинтересованность во взаимодействии со сверстниками.</t>
  </si>
  <si>
    <t>Нравственное воспитание</t>
  </si>
  <si>
    <t>Развитие соци-го и эмоц-го интеллекта</t>
  </si>
  <si>
    <t>Развитие общения</t>
  </si>
  <si>
    <t>Формирование личности ребёнка</t>
  </si>
  <si>
    <t>Усвоение общепринятых норм поведения</t>
  </si>
  <si>
    <t>Нравственное воспитание, формирование личности ребёнка, развитие общения</t>
  </si>
  <si>
    <t>Развитие игровой деятельности (сюжетно-ролевые игры)</t>
  </si>
  <si>
    <t>Семья</t>
  </si>
  <si>
    <t>Детский сад</t>
  </si>
  <si>
    <t>Приобщение к доступной трудовой деятельности</t>
  </si>
  <si>
    <t>Формирование позитивных установок к труду и творчеству</t>
  </si>
  <si>
    <t>Безопасное поведение в природе</t>
  </si>
  <si>
    <t>Безопасность собственной жизнидеятельности</t>
  </si>
  <si>
    <t>Формирование основ безопасности</t>
  </si>
  <si>
    <t>Ребёнок в семье и сообществе</t>
  </si>
  <si>
    <t>Социализация</t>
  </si>
  <si>
    <t>Труд</t>
  </si>
  <si>
    <t>Безопасность</t>
  </si>
  <si>
    <t>Развитие познавательных действий</t>
  </si>
  <si>
    <t>Сенсорное развитие</t>
  </si>
  <si>
    <t>Ознакомление с предметным окружением</t>
  </si>
  <si>
    <t>Ознакомление с миром природы</t>
  </si>
  <si>
    <t>Величина</t>
  </si>
  <si>
    <t>Форма</t>
  </si>
  <si>
    <t>Формирование словаря</t>
  </si>
  <si>
    <t>Звуковая культура речи</t>
  </si>
  <si>
    <t>Грамматический строй речи</t>
  </si>
  <si>
    <t>Связная речь</t>
  </si>
  <si>
    <t>Слушание</t>
  </si>
  <si>
    <t>Пение</t>
  </si>
  <si>
    <t>Музыкально-ритмические движения</t>
  </si>
  <si>
    <t>Музыкальная деятельность</t>
  </si>
  <si>
    <t>Приобщение к искусству</t>
  </si>
  <si>
    <t>Изобразительная деятельность</t>
  </si>
  <si>
    <t>Развитие игровой деятельности (театрализованные игры)</t>
  </si>
  <si>
    <t>Рисование</t>
  </si>
  <si>
    <t>Лепка</t>
  </si>
  <si>
    <t>Формирование начальных представлений о здоровом образе жизни</t>
  </si>
  <si>
    <t>Подвижные игры</t>
  </si>
  <si>
    <t>Становление ценностей здорового образа жизни</t>
  </si>
  <si>
    <t>Воспитание культурно-гигиенических навыков</t>
  </si>
  <si>
    <t>Узнаёт себя в зеркале и называет своё имя.</t>
  </si>
  <si>
    <t>Различает количество предметов (один-много).</t>
  </si>
  <si>
    <t>Сравнивает предметы по величине (большой-маленький).</t>
  </si>
  <si>
    <t>Умеет двигаться за воспитателем в заданном направлении.</t>
  </si>
  <si>
    <t>Умеет договаривать слова и фразы при чтении знакомых стихотворений; рассматривает рисунки в книгах.</t>
  </si>
  <si>
    <t>Приобщеине к художественной литературе</t>
  </si>
  <si>
    <t>Повторяет за взрослым движения (хлопать, притопывать ногой, полуприседать и т.д.); выполняет плясовые движения в кругу, врассыпную.</t>
  </si>
  <si>
    <t>Имеет представление о значении разных органов чувств для нормальной жизнедятельности человека (глаза, уши, нос, язык и т.п.)</t>
  </si>
  <si>
    <t>Проявляет желание играть вместе с воспитателем в подвижные игры с простым содержанием , несложными движениями.</t>
  </si>
  <si>
    <t>Умеет подпевать фразы в песне (совместно с воспитателем).</t>
  </si>
  <si>
    <t>Конструктивно-модельная деятельность</t>
  </si>
  <si>
    <t xml:space="preserve">Отзывается на игры-действия со звуками (живой и неживой природы); подражает движениям животных и птиц под музыку. </t>
  </si>
  <si>
    <t>Моет руки перед едой и по мере загрязнения (под контролем взрослого); пользуется полотенцем и горшком.</t>
  </si>
  <si>
    <t>высокий уровень</t>
  </si>
  <si>
    <t>выше среднего уровня</t>
  </si>
  <si>
    <t>средний уровень</t>
  </si>
  <si>
    <t>ниже среднего уровня</t>
  </si>
  <si>
    <t>низкий уровень</t>
  </si>
  <si>
    <t>1-1,7</t>
  </si>
  <si>
    <t>4,4-5</t>
  </si>
  <si>
    <t>3,5-4,3</t>
  </si>
  <si>
    <t>2,6-3,4</t>
  </si>
  <si>
    <t>1,8-2,5</t>
  </si>
  <si>
    <t>Знаком с понятием "можно - нельзя", "опасно"; имеет представление о правилах безопасного поведения в играх с песком и водой (воду не пить, песком не бросаться и т.д.)</t>
  </si>
  <si>
    <t>Знает элементарные правила безопасного поведения в природе (не подходить к незнакомым животным, не дразнить их, не рвать, не брать в рот растения и пр.)</t>
  </si>
  <si>
    <t>Проявляет любознательность.</t>
  </si>
  <si>
    <t>Соотносит и различает однородные предметы по одному из сенсорных признаков (цвет, форма, величина)</t>
  </si>
  <si>
    <t>Различает и называет предметы ближайшего окружения: игрушки, одежда, мебель.</t>
  </si>
  <si>
    <t>Различает и называет на картинках домашних животных и их детенышей (кошка, собака, корова, лошадь, свинья)</t>
  </si>
  <si>
    <t>Различает и называет диких животных (медведь, заяц, лиса, волк, ёж)</t>
  </si>
  <si>
    <t xml:space="preserve">Различает и называет овощи и фрукты (картошка, огурец, морковь </t>
  </si>
  <si>
    <t>Различает предметы по форме и называет их (кубик, кирпичик, шарик)</t>
  </si>
  <si>
    <t>Может совместно с взрослым конструировать (дорожка, заборчик, башенка).</t>
  </si>
  <si>
    <t>Ознакомление с социальным миром (образ Я)</t>
  </si>
  <si>
    <t xml:space="preserve">Количество </t>
  </si>
  <si>
    <t>Ориентировка в пространстве</t>
  </si>
  <si>
    <t>ФЭМП</t>
  </si>
  <si>
    <t>ФЦКМ</t>
  </si>
  <si>
    <t>Средний балл по группе</t>
  </si>
  <si>
    <t xml:space="preserve">Средний балл индивидуального развития воспитанников </t>
  </si>
  <si>
    <t>Внимательно слушает спокойные и бодрые песни и эмоционально реагирует на содержание</t>
  </si>
  <si>
    <t>период</t>
  </si>
  <si>
    <t xml:space="preserve">Понимает речь взрослых без наглядного сопровождения; по словесному указанию находит предметы; </t>
  </si>
  <si>
    <t>Употребляет в самостоятельной речи сущ предметы ближайшего окружения) и глаголы (трудовые действия)</t>
  </si>
  <si>
    <t>Отчётливо произносит изолированные гласные и соглачные звуки (кроме свиястящих, шипящих и соноров); правильно воспроизводит звуки по подражанию.</t>
  </si>
  <si>
    <t xml:space="preserve">Умеет согласовывать существительные и местоимения с глаголами ("Я хочу" и т.д.) </t>
  </si>
  <si>
    <t>Умеет слушать небольшие рассказы без наглядного сопровождения</t>
  </si>
  <si>
    <t>вступает в диалог и отвечает на вопросы (Кто это? Что делает? Какой? Куда?)</t>
  </si>
  <si>
    <t>Различает и называет народные ирушки (матрешка, неваляшка, пирамидка и др.)</t>
  </si>
  <si>
    <t>умеет держать кисть и карандаш.</t>
  </si>
  <si>
    <t xml:space="preserve">Умеет проводить разные линии (длинные, короткие, вертикальные, горизонтальные, наклонные); </t>
  </si>
  <si>
    <t>Проявляет желание рисовать</t>
  </si>
  <si>
    <t>Умеет отламывать комочки от большого куска пластилина</t>
  </si>
  <si>
    <t>Умеет лепить палочки и колбаски, раскатывая комочек между ладонями</t>
  </si>
  <si>
    <t>Соединяет вылепленные формы в один предмет (лесенка, домик, заборчик)</t>
  </si>
  <si>
    <t>нг</t>
  </si>
  <si>
    <t>кг</t>
  </si>
  <si>
    <t>Сводная таблица педагогической диагностики. ______________________ группа. ________уч.г.</t>
  </si>
  <si>
    <t>Низкий</t>
  </si>
  <si>
    <t>Ниже среднего</t>
  </si>
  <si>
    <t>Средний</t>
  </si>
  <si>
    <t>Выше среднего</t>
  </si>
  <si>
    <t>Высокий</t>
  </si>
  <si>
    <t>Образовательня область "Социально-коммуникативное развитие"</t>
  </si>
  <si>
    <t>с</t>
  </si>
  <si>
    <t>м</t>
  </si>
  <si>
    <t>к-во</t>
  </si>
  <si>
    <t>%</t>
  </si>
  <si>
    <t>Образовательная область "Познавательное развитие"</t>
  </si>
  <si>
    <t>Образовательная область "Речевое развитие"</t>
  </si>
  <si>
    <t>Образовательная область "Художественно-эстетическое развитие"</t>
  </si>
  <si>
    <t>Образовательная область "Физическое развитие"</t>
  </si>
  <si>
    <r>
      <rPr>
        <sz val="12"/>
        <color theme="1"/>
        <rFont val="Times New Roman"/>
        <family val="1"/>
        <charset val="204"/>
      </rPr>
      <t xml:space="preserve">Образовательная область </t>
    </r>
    <r>
      <rPr>
        <b/>
        <sz val="12"/>
        <color theme="1"/>
        <rFont val="Times New Roman"/>
        <family val="1"/>
        <charset val="204"/>
      </rPr>
      <t>Физическое развитие</t>
    </r>
    <r>
      <rPr>
        <sz val="12"/>
        <color theme="1"/>
        <rFont val="Times New Roman"/>
        <family val="1"/>
        <charset val="204"/>
      </rPr>
      <t xml:space="preserve">. Группа раннего возраста _____________________________. 20___-20___ учебный год </t>
    </r>
  </si>
  <si>
    <r>
      <rPr>
        <sz val="12"/>
        <color theme="1"/>
        <rFont val="Times New Roman"/>
        <family val="1"/>
        <charset val="204"/>
      </rPr>
      <t xml:space="preserve">Образовательная область </t>
    </r>
    <r>
      <rPr>
        <b/>
        <sz val="12"/>
        <color theme="1"/>
        <rFont val="Times New Roman"/>
        <family val="1"/>
        <charset val="204"/>
      </rPr>
      <t>Социально-коммуникативное развитие</t>
    </r>
    <r>
      <rPr>
        <sz val="12"/>
        <color theme="1"/>
        <rFont val="Times New Roman"/>
        <family val="1"/>
        <charset val="204"/>
      </rPr>
      <t xml:space="preserve">. Группа раннего возраста _____________________________. 20___-20___ учебный год </t>
    </r>
  </si>
  <si>
    <r>
      <rPr>
        <sz val="12"/>
        <color theme="1"/>
        <rFont val="Times New Roman"/>
        <family val="1"/>
        <charset val="204"/>
      </rPr>
      <t xml:space="preserve">Образовательная область </t>
    </r>
    <r>
      <rPr>
        <b/>
        <sz val="12"/>
        <color theme="1"/>
        <rFont val="Times New Roman"/>
        <family val="1"/>
        <charset val="204"/>
      </rPr>
      <t>Познавательное развитие</t>
    </r>
    <r>
      <rPr>
        <sz val="12"/>
        <color theme="1"/>
        <rFont val="Times New Roman"/>
        <family val="1"/>
        <charset val="204"/>
      </rPr>
      <t xml:space="preserve">. Группа раннего возраста _____________________________. 20___-20___ учебный год </t>
    </r>
  </si>
  <si>
    <r>
      <rPr>
        <sz val="12"/>
        <color theme="1"/>
        <rFont val="Times New Roman"/>
        <family val="1"/>
        <charset val="204"/>
      </rPr>
      <t xml:space="preserve">Образовательная область </t>
    </r>
    <r>
      <rPr>
        <b/>
        <sz val="12"/>
        <color theme="1"/>
        <rFont val="Times New Roman"/>
        <family val="1"/>
        <charset val="204"/>
      </rPr>
      <t>Речевое развитие</t>
    </r>
    <r>
      <rPr>
        <sz val="12"/>
        <color theme="1"/>
        <rFont val="Times New Roman"/>
        <family val="1"/>
        <charset val="204"/>
      </rPr>
      <t xml:space="preserve">. Группа раннего возраста _____________________________. 20___-20___ учебный год </t>
    </r>
  </si>
  <si>
    <r>
      <rPr>
        <sz val="12"/>
        <color theme="1"/>
        <rFont val="Times New Roman"/>
        <family val="1"/>
        <charset val="204"/>
      </rPr>
      <t xml:space="preserve">Образовательная область </t>
    </r>
    <r>
      <rPr>
        <b/>
        <sz val="12"/>
        <color theme="1"/>
        <rFont val="Times New Roman"/>
        <family val="1"/>
        <charset val="204"/>
      </rPr>
      <t>Художественно-эстетическое развитие</t>
    </r>
    <r>
      <rPr>
        <sz val="12"/>
        <color theme="1"/>
        <rFont val="Times New Roman"/>
        <family val="1"/>
        <charset val="204"/>
      </rPr>
      <t xml:space="preserve">. Группа раннего возраста _____________________________. 20___-20___ учебный год 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</si>
</sst>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C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textRotation="90" wrapText="1"/>
    </xf>
    <xf numFmtId="0" fontId="1" fillId="0" borderId="0" xfId="0" applyFont="1" applyAlignment="1">
      <alignment textRotation="90"/>
    </xf>
    <xf numFmtId="0" fontId="1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textRotation="90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2" fillId="0" borderId="0" xfId="0" applyFont="1" applyAlignment="1"/>
    <xf numFmtId="0" fontId="9" fillId="0" borderId="0" xfId="0" applyFont="1" applyFill="1"/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2" borderId="0" xfId="0" applyFont="1" applyFill="1"/>
    <xf numFmtId="9" fontId="3" fillId="0" borderId="0" xfId="1" applyFont="1"/>
    <xf numFmtId="0" fontId="1" fillId="0" borderId="1" xfId="0" applyFont="1" applyBorder="1"/>
    <xf numFmtId="0" fontId="1" fillId="0" borderId="1" xfId="0" applyFont="1" applyFill="1" applyBorder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51">
    <dxf>
      <fill>
        <patternFill>
          <bgColor rgb="FF00EE6C"/>
        </patternFill>
      </fill>
    </dxf>
    <dxf>
      <fill>
        <patternFill>
          <bgColor rgb="FF25A2FF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EE6C"/>
        </patternFill>
      </fill>
    </dxf>
    <dxf>
      <fill>
        <patternFill>
          <bgColor rgb="FF25A2FF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EE6C"/>
        </patternFill>
      </fill>
    </dxf>
    <dxf>
      <fill>
        <patternFill>
          <bgColor rgb="FF25A2FF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EE6C"/>
        </patternFill>
      </fill>
    </dxf>
    <dxf>
      <fill>
        <patternFill>
          <bgColor rgb="FF25A2FF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EE6C"/>
        </patternFill>
      </fill>
    </dxf>
    <dxf>
      <fill>
        <patternFill>
          <bgColor rgb="FF25A2FF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EE6C"/>
        </patternFill>
      </fill>
    </dxf>
    <dxf>
      <fill>
        <patternFill>
          <bgColor rgb="FF25A5FF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EE6C"/>
        </patternFill>
      </fill>
    </dxf>
    <dxf>
      <fill>
        <patternFill>
          <bgColor rgb="FF25A2FF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EE6C"/>
        </patternFill>
      </fill>
    </dxf>
    <dxf>
      <fill>
        <patternFill>
          <bgColor rgb="FF25A2FF"/>
        </patternFill>
      </fill>
    </dxf>
    <dxf>
      <fill>
        <patternFill>
          <bgColor rgb="FFFFD2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EE6C"/>
        </patternFill>
      </fill>
    </dxf>
    <dxf>
      <fill>
        <patternFill>
          <bgColor rgb="FF25A2FF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29FF8A"/>
        </patternFill>
      </fill>
    </dxf>
    <dxf>
      <fill>
        <patternFill>
          <bgColor rgb="FF66A2D8"/>
        </patternFill>
      </fill>
    </dxf>
    <dxf>
      <fill>
        <patternFill>
          <bgColor rgb="FFFFD03B"/>
        </patternFill>
      </fill>
    </dxf>
    <dxf>
      <fill>
        <patternFill>
          <bgColor rgb="FFFF7D7D"/>
        </patternFill>
      </fill>
    </dxf>
    <dxf>
      <fill>
        <patternFill>
          <bgColor rgb="FFB482DA"/>
        </patternFill>
      </fill>
    </dxf>
    <dxf>
      <font>
        <b val="0"/>
        <i val="0"/>
      </font>
      <fill>
        <patternFill>
          <bgColor rgb="FFC39BE1"/>
        </patternFill>
      </fill>
    </dxf>
  </dxfs>
  <tableStyles count="0" defaultTableStyle="TableStyleMedium2" defaultPivotStyle="PivotStyleLight16"/>
  <colors>
    <mruColors>
      <color rgb="FF00EE6C"/>
      <color rgb="FF25A2FF"/>
      <color rgb="FFFFD44B"/>
      <color rgb="FFFF6969"/>
      <color rgb="FFA568D2"/>
      <color rgb="FFFFFFFF"/>
      <color rgb="FF25A5FF"/>
      <color rgb="FFFFD24B"/>
      <color rgb="FF29FF8A"/>
      <color rgb="FF66A2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zoomScale="90" zoomScaleNormal="90" workbookViewId="0">
      <selection activeCell="A2" sqref="A2"/>
    </sheetView>
  </sheetViews>
  <sheetFormatPr defaultRowHeight="12.75"/>
  <cols>
    <col min="1" max="1" width="9.140625" style="2"/>
    <col min="2" max="2" width="18.42578125" style="2" customWidth="1"/>
    <col min="3" max="3" width="32.28515625" style="2" customWidth="1"/>
    <col min="4" max="4" width="53.5703125" style="2" customWidth="1"/>
    <col min="5" max="36" width="3.85546875" style="2" customWidth="1"/>
    <col min="37" max="16384" width="9.140625" style="2"/>
  </cols>
  <sheetData>
    <row r="1" spans="1:36" ht="15.75">
      <c r="A1" s="31" t="s">
        <v>125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1:36" ht="117" customHeight="1">
      <c r="E2" s="4" t="s">
        <v>93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7" t="s">
        <v>90</v>
      </c>
    </row>
    <row r="3" spans="1:36" ht="15" customHeight="1">
      <c r="A3" s="29" t="s">
        <v>26</v>
      </c>
      <c r="B3" s="28" t="s">
        <v>16</v>
      </c>
      <c r="C3" s="27" t="s">
        <v>11</v>
      </c>
      <c r="D3" s="26" t="s">
        <v>0</v>
      </c>
      <c r="E3" s="2" t="s">
        <v>107</v>
      </c>
      <c r="AJ3" s="2" t="e">
        <f>AVERAGE(F3:AI3)</f>
        <v>#DIV/0!</v>
      </c>
    </row>
    <row r="4" spans="1:36" ht="15" customHeight="1">
      <c r="A4" s="29"/>
      <c r="B4" s="28"/>
      <c r="C4" s="27"/>
      <c r="D4" s="26"/>
      <c r="E4" s="2" t="s">
        <v>108</v>
      </c>
      <c r="AJ4" s="2" t="e">
        <f t="shared" ref="AJ4:AJ24" si="0">AVERAGE(F4:AI4)</f>
        <v>#DIV/0!</v>
      </c>
    </row>
    <row r="5" spans="1:36" ht="15" customHeight="1">
      <c r="A5" s="29"/>
      <c r="B5" s="28"/>
      <c r="C5" s="27" t="s">
        <v>12</v>
      </c>
      <c r="D5" s="26" t="s">
        <v>1</v>
      </c>
      <c r="E5" s="2" t="s">
        <v>107</v>
      </c>
      <c r="AJ5" s="2" t="e">
        <f t="shared" si="0"/>
        <v>#DIV/0!</v>
      </c>
    </row>
    <row r="6" spans="1:36" ht="15" customHeight="1">
      <c r="A6" s="29"/>
      <c r="B6" s="28"/>
      <c r="C6" s="27"/>
      <c r="D6" s="26"/>
      <c r="E6" s="2" t="s">
        <v>108</v>
      </c>
      <c r="AJ6" s="2" t="e">
        <f t="shared" si="0"/>
        <v>#DIV/0!</v>
      </c>
    </row>
    <row r="7" spans="1:36" ht="15" customHeight="1">
      <c r="A7" s="29"/>
      <c r="B7" s="28"/>
      <c r="C7" s="27" t="s">
        <v>13</v>
      </c>
      <c r="D7" s="26" t="s">
        <v>10</v>
      </c>
      <c r="E7" s="2" t="s">
        <v>107</v>
      </c>
      <c r="AJ7" s="2" t="e">
        <f t="shared" si="0"/>
        <v>#DIV/0!</v>
      </c>
    </row>
    <row r="8" spans="1:36" ht="15" customHeight="1">
      <c r="A8" s="29"/>
      <c r="B8" s="28"/>
      <c r="C8" s="27"/>
      <c r="D8" s="26"/>
      <c r="E8" s="2" t="s">
        <v>108</v>
      </c>
      <c r="AJ8" s="2" t="e">
        <f t="shared" si="0"/>
        <v>#DIV/0!</v>
      </c>
    </row>
    <row r="9" spans="1:36" ht="15" customHeight="1">
      <c r="A9" s="29"/>
      <c r="B9" s="28"/>
      <c r="C9" s="27" t="s">
        <v>14</v>
      </c>
      <c r="D9" s="26" t="s">
        <v>9</v>
      </c>
      <c r="E9" s="2" t="s">
        <v>107</v>
      </c>
      <c r="AJ9" s="2" t="e">
        <f t="shared" si="0"/>
        <v>#DIV/0!</v>
      </c>
    </row>
    <row r="10" spans="1:36" ht="15" customHeight="1">
      <c r="A10" s="29"/>
      <c r="B10" s="28"/>
      <c r="C10" s="27"/>
      <c r="D10" s="26"/>
      <c r="E10" s="2" t="s">
        <v>108</v>
      </c>
      <c r="AJ10" s="2" t="e">
        <f t="shared" si="0"/>
        <v>#DIV/0!</v>
      </c>
    </row>
    <row r="11" spans="1:36" ht="15" customHeight="1">
      <c r="A11" s="29"/>
      <c r="B11" s="28"/>
      <c r="C11" s="27" t="s">
        <v>15</v>
      </c>
      <c r="D11" s="26" t="s">
        <v>8</v>
      </c>
      <c r="E11" s="2" t="s">
        <v>107</v>
      </c>
      <c r="AJ11" s="2" t="e">
        <f t="shared" si="0"/>
        <v>#DIV/0!</v>
      </c>
    </row>
    <row r="12" spans="1:36" ht="15" customHeight="1">
      <c r="A12" s="29"/>
      <c r="B12" s="28"/>
      <c r="C12" s="27"/>
      <c r="D12" s="26"/>
      <c r="E12" s="2" t="s">
        <v>108</v>
      </c>
      <c r="AJ12" s="2" t="e">
        <f t="shared" si="0"/>
        <v>#DIV/0!</v>
      </c>
    </row>
    <row r="13" spans="1:36" ht="18.75" customHeight="1">
      <c r="A13" s="29"/>
      <c r="B13" s="28" t="s">
        <v>17</v>
      </c>
      <c r="C13" s="28"/>
      <c r="D13" s="26" t="s">
        <v>7</v>
      </c>
      <c r="E13" s="2" t="s">
        <v>107</v>
      </c>
      <c r="AJ13" s="2" t="e">
        <f t="shared" si="0"/>
        <v>#DIV/0!</v>
      </c>
    </row>
    <row r="14" spans="1:36" ht="18.75" customHeight="1">
      <c r="A14" s="29"/>
      <c r="B14" s="28"/>
      <c r="C14" s="28"/>
      <c r="D14" s="26"/>
      <c r="E14" s="2" t="s">
        <v>108</v>
      </c>
      <c r="AJ14" s="2" t="e">
        <f t="shared" si="0"/>
        <v>#DIV/0!</v>
      </c>
    </row>
    <row r="15" spans="1:36" ht="15" customHeight="1">
      <c r="A15" s="29"/>
      <c r="B15" s="28" t="s">
        <v>25</v>
      </c>
      <c r="C15" s="27" t="s">
        <v>18</v>
      </c>
      <c r="D15" s="26" t="s">
        <v>6</v>
      </c>
      <c r="E15" s="2" t="s">
        <v>107</v>
      </c>
      <c r="AJ15" s="2" t="e">
        <f t="shared" si="0"/>
        <v>#DIV/0!</v>
      </c>
    </row>
    <row r="16" spans="1:36" ht="15" customHeight="1">
      <c r="A16" s="29"/>
      <c r="B16" s="28"/>
      <c r="C16" s="27"/>
      <c r="D16" s="26"/>
      <c r="E16" s="2" t="s">
        <v>108</v>
      </c>
      <c r="AJ16" s="2" t="e">
        <f t="shared" si="0"/>
        <v>#DIV/0!</v>
      </c>
    </row>
    <row r="17" spans="1:36" ht="12" customHeight="1">
      <c r="A17" s="29"/>
      <c r="B17" s="28"/>
      <c r="C17" s="30" t="s">
        <v>19</v>
      </c>
      <c r="D17" s="26" t="s">
        <v>5</v>
      </c>
      <c r="E17" s="2" t="s">
        <v>107</v>
      </c>
      <c r="AJ17" s="2" t="e">
        <f t="shared" si="0"/>
        <v>#DIV/0!</v>
      </c>
    </row>
    <row r="18" spans="1:36" ht="12" customHeight="1">
      <c r="A18" s="29"/>
      <c r="B18" s="28"/>
      <c r="C18" s="30"/>
      <c r="D18" s="26"/>
      <c r="E18" s="2" t="s">
        <v>108</v>
      </c>
      <c r="AJ18" s="2" t="e">
        <f>AVERAGE(F18:AI18)</f>
        <v>#DIV/0!</v>
      </c>
    </row>
    <row r="19" spans="1:36" s="12" customFormat="1" ht="26.25" customHeight="1">
      <c r="A19" s="29" t="s">
        <v>27</v>
      </c>
      <c r="B19" s="28" t="s">
        <v>21</v>
      </c>
      <c r="C19" s="27" t="s">
        <v>20</v>
      </c>
      <c r="D19" s="26" t="s">
        <v>2</v>
      </c>
      <c r="E19" s="12" t="s">
        <v>107</v>
      </c>
      <c r="AJ19" s="2" t="e">
        <f t="shared" si="0"/>
        <v>#DIV/0!</v>
      </c>
    </row>
    <row r="20" spans="1:36" s="12" customFormat="1" ht="26.25" customHeight="1">
      <c r="A20" s="29"/>
      <c r="B20" s="28"/>
      <c r="C20" s="27"/>
      <c r="D20" s="26"/>
      <c r="E20" s="12" t="s">
        <v>108</v>
      </c>
      <c r="AJ20" s="2" t="e">
        <f t="shared" si="0"/>
        <v>#DIV/0!</v>
      </c>
    </row>
    <row r="21" spans="1:36" s="12" customFormat="1" ht="21.75" customHeight="1">
      <c r="A21" s="29" t="s">
        <v>28</v>
      </c>
      <c r="B21" s="28" t="s">
        <v>24</v>
      </c>
      <c r="C21" s="27" t="s">
        <v>22</v>
      </c>
      <c r="D21" s="26" t="s">
        <v>76</v>
      </c>
      <c r="E21" s="12" t="s">
        <v>107</v>
      </c>
      <c r="AJ21" s="2" t="e">
        <f t="shared" si="0"/>
        <v>#DIV/0!</v>
      </c>
    </row>
    <row r="22" spans="1:36" ht="21.75" customHeight="1">
      <c r="A22" s="29"/>
      <c r="B22" s="28"/>
      <c r="C22" s="27"/>
      <c r="D22" s="26"/>
      <c r="E22" s="2" t="s">
        <v>108</v>
      </c>
      <c r="AJ22" s="2" t="e">
        <f t="shared" si="0"/>
        <v>#DIV/0!</v>
      </c>
    </row>
    <row r="23" spans="1:36" ht="21.75" customHeight="1">
      <c r="A23" s="29"/>
      <c r="B23" s="28"/>
      <c r="C23" s="27" t="s">
        <v>23</v>
      </c>
      <c r="D23" s="26" t="s">
        <v>75</v>
      </c>
      <c r="E23" s="2" t="s">
        <v>107</v>
      </c>
      <c r="AJ23" s="2" t="e">
        <f t="shared" si="0"/>
        <v>#DIV/0!</v>
      </c>
    </row>
    <row r="24" spans="1:36" ht="21.75" customHeight="1">
      <c r="A24" s="29"/>
      <c r="B24" s="28"/>
      <c r="C24" s="27"/>
      <c r="D24" s="26"/>
      <c r="E24" s="2" t="s">
        <v>108</v>
      </c>
      <c r="AJ24" s="2" t="e">
        <f t="shared" si="0"/>
        <v>#DIV/0!</v>
      </c>
    </row>
    <row r="25" spans="1:36" ht="15" customHeight="1">
      <c r="A25" s="15"/>
      <c r="B25" s="25" t="s">
        <v>91</v>
      </c>
      <c r="C25" s="25"/>
      <c r="D25" s="25"/>
      <c r="E25" s="2" t="s">
        <v>107</v>
      </c>
      <c r="F25" s="2" t="e">
        <f>AVERAGE(F3,F5,F7,F9,F11,F13,F15,F17,F19,F21,F23)</f>
        <v>#DIV/0!</v>
      </c>
      <c r="G25" s="2" t="e">
        <f t="shared" ref="G25:AI25" si="1">AVERAGE(G3,G5,G7,G9,G11,G13,G15,G17,G19,G21,G23)</f>
        <v>#DIV/0!</v>
      </c>
      <c r="H25" s="2" t="e">
        <f t="shared" si="1"/>
        <v>#DIV/0!</v>
      </c>
      <c r="I25" s="2" t="e">
        <f>AVERAGE(I3,I5,I7,I9,I11,I13,I15,I17,I19,I21,I23)</f>
        <v>#DIV/0!</v>
      </c>
      <c r="J25" s="2" t="e">
        <f t="shared" si="1"/>
        <v>#DIV/0!</v>
      </c>
      <c r="K25" s="2" t="e">
        <f t="shared" si="1"/>
        <v>#DIV/0!</v>
      </c>
      <c r="L25" s="2" t="e">
        <f t="shared" si="1"/>
        <v>#DIV/0!</v>
      </c>
      <c r="M25" s="2" t="e">
        <f t="shared" si="1"/>
        <v>#DIV/0!</v>
      </c>
      <c r="N25" s="2" t="e">
        <f t="shared" si="1"/>
        <v>#DIV/0!</v>
      </c>
      <c r="O25" s="2" t="e">
        <f t="shared" si="1"/>
        <v>#DIV/0!</v>
      </c>
      <c r="P25" s="2" t="e">
        <f t="shared" si="1"/>
        <v>#DIV/0!</v>
      </c>
      <c r="Q25" s="2" t="e">
        <f t="shared" si="1"/>
        <v>#DIV/0!</v>
      </c>
      <c r="R25" s="2" t="e">
        <f t="shared" si="1"/>
        <v>#DIV/0!</v>
      </c>
      <c r="S25" s="2" t="e">
        <f t="shared" si="1"/>
        <v>#DIV/0!</v>
      </c>
      <c r="T25" s="2" t="e">
        <f t="shared" si="1"/>
        <v>#DIV/0!</v>
      </c>
      <c r="U25" s="2" t="e">
        <f t="shared" si="1"/>
        <v>#DIV/0!</v>
      </c>
      <c r="V25" s="2" t="e">
        <f t="shared" si="1"/>
        <v>#DIV/0!</v>
      </c>
      <c r="W25" s="2" t="e">
        <f t="shared" si="1"/>
        <v>#DIV/0!</v>
      </c>
      <c r="X25" s="2" t="e">
        <f t="shared" si="1"/>
        <v>#DIV/0!</v>
      </c>
      <c r="Y25" s="2" t="e">
        <f t="shared" si="1"/>
        <v>#DIV/0!</v>
      </c>
      <c r="Z25" s="2" t="e">
        <f t="shared" si="1"/>
        <v>#DIV/0!</v>
      </c>
      <c r="AA25" s="2" t="e">
        <f t="shared" si="1"/>
        <v>#DIV/0!</v>
      </c>
      <c r="AB25" s="2" t="e">
        <f t="shared" si="1"/>
        <v>#DIV/0!</v>
      </c>
      <c r="AC25" s="2" t="e">
        <f t="shared" si="1"/>
        <v>#DIV/0!</v>
      </c>
      <c r="AD25" s="2" t="e">
        <f t="shared" si="1"/>
        <v>#DIV/0!</v>
      </c>
      <c r="AE25" s="2" t="e">
        <f t="shared" si="1"/>
        <v>#DIV/0!</v>
      </c>
      <c r="AF25" s="2" t="e">
        <f t="shared" si="1"/>
        <v>#DIV/0!</v>
      </c>
      <c r="AG25" s="2" t="e">
        <f t="shared" si="1"/>
        <v>#DIV/0!</v>
      </c>
      <c r="AH25" s="2" t="e">
        <f t="shared" si="1"/>
        <v>#DIV/0!</v>
      </c>
      <c r="AI25" s="2" t="e">
        <f t="shared" si="1"/>
        <v>#DIV/0!</v>
      </c>
      <c r="AJ25" s="23" t="e">
        <f>AVERAGE(F3:AI3,F5:AI5,F7:AI7,F9:AI9,F11:AI11,F13:AI13,F15:AI15,F17:AI17,F19:AI19,F21:AI21,F23:AI23)</f>
        <v>#DIV/0!</v>
      </c>
    </row>
    <row r="26" spans="1:36">
      <c r="B26" s="25"/>
      <c r="C26" s="25"/>
      <c r="D26" s="25"/>
      <c r="E26" s="2" t="s">
        <v>108</v>
      </c>
      <c r="F26" s="2" t="e">
        <f>AVERAGE(F4,F6,F8,F10,F12,F14,F16,F18,F20,F22,F24)</f>
        <v>#DIV/0!</v>
      </c>
      <c r="G26" s="2" t="e">
        <f t="shared" ref="G26:AI26" si="2">AVERAGE(G4,G6,G8,G10,G12,G14,G16,G18,G20,G22,G24)</f>
        <v>#DIV/0!</v>
      </c>
      <c r="H26" s="2" t="e">
        <f t="shared" si="2"/>
        <v>#DIV/0!</v>
      </c>
      <c r="I26" s="2" t="e">
        <f t="shared" si="2"/>
        <v>#DIV/0!</v>
      </c>
      <c r="J26" s="2" t="e">
        <f t="shared" si="2"/>
        <v>#DIV/0!</v>
      </c>
      <c r="K26" s="2" t="e">
        <f>AVERAGE(K4,K6,K8,K10,K12,K14,K16,K18,K20,K22,K24)</f>
        <v>#DIV/0!</v>
      </c>
      <c r="L26" s="2" t="e">
        <f t="shared" si="2"/>
        <v>#DIV/0!</v>
      </c>
      <c r="M26" s="2" t="e">
        <f t="shared" si="2"/>
        <v>#DIV/0!</v>
      </c>
      <c r="N26" s="2" t="e">
        <f t="shared" si="2"/>
        <v>#DIV/0!</v>
      </c>
      <c r="O26" s="2" t="e">
        <f t="shared" si="2"/>
        <v>#DIV/0!</v>
      </c>
      <c r="P26" s="2" t="e">
        <f t="shared" si="2"/>
        <v>#DIV/0!</v>
      </c>
      <c r="Q26" s="2" t="e">
        <f t="shared" si="2"/>
        <v>#DIV/0!</v>
      </c>
      <c r="R26" s="2" t="e">
        <f t="shared" si="2"/>
        <v>#DIV/0!</v>
      </c>
      <c r="S26" s="2" t="e">
        <f t="shared" si="2"/>
        <v>#DIV/0!</v>
      </c>
      <c r="T26" s="2" t="e">
        <f t="shared" si="2"/>
        <v>#DIV/0!</v>
      </c>
      <c r="U26" s="2" t="e">
        <f t="shared" si="2"/>
        <v>#DIV/0!</v>
      </c>
      <c r="V26" s="2" t="e">
        <f t="shared" si="2"/>
        <v>#DIV/0!</v>
      </c>
      <c r="W26" s="2" t="e">
        <f t="shared" si="2"/>
        <v>#DIV/0!</v>
      </c>
      <c r="X26" s="2" t="e">
        <f t="shared" si="2"/>
        <v>#DIV/0!</v>
      </c>
      <c r="Y26" s="2" t="e">
        <f t="shared" si="2"/>
        <v>#DIV/0!</v>
      </c>
      <c r="Z26" s="2" t="e">
        <f t="shared" si="2"/>
        <v>#DIV/0!</v>
      </c>
      <c r="AA26" s="2" t="e">
        <f t="shared" si="2"/>
        <v>#DIV/0!</v>
      </c>
      <c r="AB26" s="2" t="e">
        <f t="shared" si="2"/>
        <v>#DIV/0!</v>
      </c>
      <c r="AC26" s="2" t="e">
        <f t="shared" si="2"/>
        <v>#DIV/0!</v>
      </c>
      <c r="AD26" s="2" t="e">
        <f t="shared" si="2"/>
        <v>#DIV/0!</v>
      </c>
      <c r="AE26" s="2" t="e">
        <f t="shared" si="2"/>
        <v>#DIV/0!</v>
      </c>
      <c r="AF26" s="2" t="e">
        <f t="shared" si="2"/>
        <v>#DIV/0!</v>
      </c>
      <c r="AG26" s="2" t="e">
        <f t="shared" si="2"/>
        <v>#DIV/0!</v>
      </c>
      <c r="AH26" s="2" t="e">
        <f t="shared" si="2"/>
        <v>#DIV/0!</v>
      </c>
      <c r="AI26" s="2" t="e">
        <f t="shared" si="2"/>
        <v>#DIV/0!</v>
      </c>
      <c r="AJ26" s="23" t="e">
        <f>AVERAGE(F4:AI4,F6:AI6,F8:AI8,F10:AI10,F12:AI12,F14:AI14,F16:AI16,F18:AI18,F20:AI20,F22:AI22,F24:AI24)</f>
        <v>#DIV/0!</v>
      </c>
    </row>
    <row r="27" spans="1:36">
      <c r="B27" s="2" t="s">
        <v>70</v>
      </c>
      <c r="C27" s="8" t="s">
        <v>69</v>
      </c>
    </row>
    <row r="28" spans="1:36">
      <c r="B28" s="2" t="s">
        <v>74</v>
      </c>
      <c r="C28" s="9" t="s">
        <v>68</v>
      </c>
    </row>
    <row r="29" spans="1:36">
      <c r="B29" s="2" t="s">
        <v>73</v>
      </c>
      <c r="C29" s="14" t="s">
        <v>67</v>
      </c>
    </row>
    <row r="30" spans="1:36">
      <c r="B30" s="2" t="s">
        <v>72</v>
      </c>
      <c r="C30" s="10" t="s">
        <v>66</v>
      </c>
    </row>
    <row r="31" spans="1:36">
      <c r="B31" s="2" t="s">
        <v>71</v>
      </c>
      <c r="C31" s="11" t="s">
        <v>65</v>
      </c>
    </row>
    <row r="33" spans="3:3">
      <c r="C33" s="12"/>
    </row>
  </sheetData>
  <mergeCells count="31">
    <mergeCell ref="A3:A18"/>
    <mergeCell ref="A1:AJ1"/>
    <mergeCell ref="B15:B18"/>
    <mergeCell ref="D3:D4"/>
    <mergeCell ref="C3:C4"/>
    <mergeCell ref="D5:D6"/>
    <mergeCell ref="C5:C6"/>
    <mergeCell ref="D7:D8"/>
    <mergeCell ref="C7:C8"/>
    <mergeCell ref="D9:D10"/>
    <mergeCell ref="C9:C10"/>
    <mergeCell ref="D11:D12"/>
    <mergeCell ref="C11:C12"/>
    <mergeCell ref="B3:B12"/>
    <mergeCell ref="B13:C14"/>
    <mergeCell ref="D13:D14"/>
    <mergeCell ref="D15:D16"/>
    <mergeCell ref="C15:C16"/>
    <mergeCell ref="D17:D18"/>
    <mergeCell ref="C17:C18"/>
    <mergeCell ref="D19:D20"/>
    <mergeCell ref="C19:C20"/>
    <mergeCell ref="B25:D26"/>
    <mergeCell ref="D21:D22"/>
    <mergeCell ref="C21:C22"/>
    <mergeCell ref="B19:B20"/>
    <mergeCell ref="A19:A20"/>
    <mergeCell ref="D23:D24"/>
    <mergeCell ref="C23:C24"/>
    <mergeCell ref="B21:B24"/>
    <mergeCell ref="A21:A24"/>
  </mergeCells>
  <conditionalFormatting sqref="AJ3">
    <cfRule type="cellIs" dxfId="50" priority="11" operator="greaterThan">
      <formula>4.4</formula>
    </cfRule>
  </conditionalFormatting>
  <conditionalFormatting sqref="AJ3:AJ26">
    <cfRule type="cellIs" dxfId="49" priority="10" operator="greaterThan">
      <formula>4.4</formula>
    </cfRule>
    <cfRule type="cellIs" dxfId="48" priority="9" operator="lessThan">
      <formula>1.79</formula>
    </cfRule>
    <cfRule type="cellIs" dxfId="47" priority="8" operator="between">
      <formula>1.8</formula>
      <formula>2.59</formula>
    </cfRule>
    <cfRule type="cellIs" dxfId="46" priority="7" operator="between">
      <formula>2.6</formula>
      <formula>3.49</formula>
    </cfRule>
    <cfRule type="cellIs" dxfId="45" priority="6" operator="between">
      <formula>3.5</formula>
      <formula>4.39</formula>
    </cfRule>
  </conditionalFormatting>
  <conditionalFormatting sqref="F25:AI26">
    <cfRule type="cellIs" dxfId="44" priority="5" operator="greaterThan">
      <formula>4.4</formula>
    </cfRule>
    <cfRule type="cellIs" dxfId="43" priority="4" operator="lessThan">
      <formula>1.79</formula>
    </cfRule>
    <cfRule type="cellIs" dxfId="42" priority="3" operator="between">
      <formula>1.8</formula>
      <formula>2.59</formula>
    </cfRule>
    <cfRule type="cellIs" dxfId="41" priority="2" operator="between">
      <formula>2.6</formula>
      <formula>3.49</formula>
    </cfRule>
    <cfRule type="cellIs" dxfId="40" priority="1" operator="between">
      <formula>3.5</formula>
      <formula>4.39</formula>
    </cfRule>
  </conditionalFormatting>
  <printOptions gridLines="1"/>
  <pageMargins left="0.11811023622047245" right="0.11811023622047245" top="0.15748031496062992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3"/>
  <sheetViews>
    <sheetView zoomScale="90" zoomScaleNormal="90" workbookViewId="0">
      <selection activeCell="A2" sqref="A2"/>
    </sheetView>
  </sheetViews>
  <sheetFormatPr defaultRowHeight="12.75"/>
  <cols>
    <col min="1" max="1" width="9.140625" style="2"/>
    <col min="2" max="2" width="30.85546875" style="2" customWidth="1"/>
    <col min="3" max="3" width="48" style="2" customWidth="1"/>
    <col min="4" max="34" width="3.85546875" style="2" customWidth="1"/>
    <col min="35" max="16384" width="9.140625" style="2"/>
  </cols>
  <sheetData>
    <row r="1" spans="1:35" ht="15.75">
      <c r="A1" s="31" t="s">
        <v>126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6"/>
    </row>
    <row r="2" spans="1:35" ht="117.75" customHeight="1">
      <c r="D2" s="4" t="s">
        <v>93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7" t="s">
        <v>90</v>
      </c>
    </row>
    <row r="3" spans="1:35" ht="15" customHeight="1">
      <c r="A3" s="32" t="s">
        <v>89</v>
      </c>
      <c r="B3" s="28" t="s">
        <v>29</v>
      </c>
      <c r="C3" s="26" t="s">
        <v>77</v>
      </c>
      <c r="D3" s="2" t="s">
        <v>107</v>
      </c>
      <c r="AH3" s="2" t="e">
        <f>AVERAGE(E3:AG3)</f>
        <v>#DIV/0!</v>
      </c>
    </row>
    <row r="4" spans="1:35" ht="15" customHeight="1">
      <c r="A4" s="32"/>
      <c r="B4" s="28"/>
      <c r="C4" s="26"/>
      <c r="D4" s="2" t="s">
        <v>108</v>
      </c>
      <c r="AH4" s="2" t="e">
        <f t="shared" ref="AH4:AH26" si="0">AVERAGE(E4:AG4)</f>
        <v>#DIV/0!</v>
      </c>
    </row>
    <row r="5" spans="1:35" ht="15" customHeight="1">
      <c r="A5" s="32"/>
      <c r="B5" s="28" t="s">
        <v>30</v>
      </c>
      <c r="C5" s="26" t="s">
        <v>78</v>
      </c>
      <c r="D5" s="2" t="s">
        <v>107</v>
      </c>
      <c r="AH5" s="2" t="e">
        <f t="shared" si="0"/>
        <v>#DIV/0!</v>
      </c>
    </row>
    <row r="6" spans="1:35" ht="15" customHeight="1">
      <c r="A6" s="32"/>
      <c r="B6" s="28"/>
      <c r="C6" s="26"/>
      <c r="D6" s="2" t="s">
        <v>108</v>
      </c>
      <c r="AH6" s="2" t="e">
        <f t="shared" si="0"/>
        <v>#DIV/0!</v>
      </c>
    </row>
    <row r="7" spans="1:35" ht="15" customHeight="1">
      <c r="A7" s="32"/>
      <c r="B7" s="28" t="s">
        <v>31</v>
      </c>
      <c r="C7" s="26" t="s">
        <v>79</v>
      </c>
      <c r="D7" s="2" t="s">
        <v>107</v>
      </c>
      <c r="AH7" s="2" t="e">
        <f t="shared" si="0"/>
        <v>#DIV/0!</v>
      </c>
    </row>
    <row r="8" spans="1:35" ht="15" customHeight="1">
      <c r="A8" s="32"/>
      <c r="B8" s="28"/>
      <c r="C8" s="26"/>
      <c r="D8" s="2" t="s">
        <v>108</v>
      </c>
      <c r="AH8" s="2" t="e">
        <f t="shared" si="0"/>
        <v>#DIV/0!</v>
      </c>
    </row>
    <row r="9" spans="1:35" ht="15" customHeight="1">
      <c r="A9" s="32"/>
      <c r="B9" s="28" t="s">
        <v>32</v>
      </c>
      <c r="C9" s="26" t="s">
        <v>80</v>
      </c>
      <c r="D9" s="2" t="s">
        <v>107</v>
      </c>
      <c r="AH9" s="2" t="e">
        <f t="shared" si="0"/>
        <v>#DIV/0!</v>
      </c>
    </row>
    <row r="10" spans="1:35" ht="15" customHeight="1">
      <c r="A10" s="32"/>
      <c r="B10" s="28"/>
      <c r="C10" s="26"/>
      <c r="D10" s="2" t="s">
        <v>108</v>
      </c>
      <c r="AH10" s="2" t="e">
        <f t="shared" si="0"/>
        <v>#DIV/0!</v>
      </c>
    </row>
    <row r="11" spans="1:35" ht="15" customHeight="1">
      <c r="A11" s="32"/>
      <c r="B11" s="28"/>
      <c r="C11" s="26" t="s">
        <v>81</v>
      </c>
      <c r="D11" s="2" t="s">
        <v>107</v>
      </c>
      <c r="AH11" s="2" t="e">
        <f t="shared" si="0"/>
        <v>#DIV/0!</v>
      </c>
    </row>
    <row r="12" spans="1:35" ht="15" customHeight="1">
      <c r="A12" s="32"/>
      <c r="B12" s="28"/>
      <c r="C12" s="26"/>
      <c r="D12" s="2" t="s">
        <v>108</v>
      </c>
      <c r="AH12" s="2" t="e">
        <f t="shared" si="0"/>
        <v>#DIV/0!</v>
      </c>
    </row>
    <row r="13" spans="1:35" ht="15" customHeight="1">
      <c r="A13" s="32"/>
      <c r="B13" s="28"/>
      <c r="C13" s="26" t="s">
        <v>82</v>
      </c>
      <c r="D13" s="2" t="s">
        <v>107</v>
      </c>
      <c r="AH13" s="2" t="e">
        <f t="shared" si="0"/>
        <v>#DIV/0!</v>
      </c>
    </row>
    <row r="14" spans="1:35" ht="15" customHeight="1">
      <c r="A14" s="32"/>
      <c r="B14" s="28"/>
      <c r="C14" s="26"/>
      <c r="D14" s="2" t="s">
        <v>108</v>
      </c>
      <c r="AH14" s="2" t="e">
        <f t="shared" si="0"/>
        <v>#DIV/0!</v>
      </c>
    </row>
    <row r="15" spans="1:35" ht="15" customHeight="1">
      <c r="A15" s="32"/>
      <c r="B15" s="28" t="s">
        <v>85</v>
      </c>
      <c r="C15" s="26" t="s">
        <v>52</v>
      </c>
      <c r="D15" s="2" t="s">
        <v>107</v>
      </c>
      <c r="AH15" s="2" t="e">
        <f t="shared" si="0"/>
        <v>#DIV/0!</v>
      </c>
    </row>
    <row r="16" spans="1:35" ht="15" customHeight="1">
      <c r="A16" s="32"/>
      <c r="B16" s="28"/>
      <c r="C16" s="26"/>
      <c r="D16" s="2" t="s">
        <v>108</v>
      </c>
      <c r="AH16" s="2" t="e">
        <f t="shared" si="0"/>
        <v>#DIV/0!</v>
      </c>
    </row>
    <row r="17" spans="1:34" ht="12.75" customHeight="1">
      <c r="A17" s="29" t="s">
        <v>88</v>
      </c>
      <c r="B17" s="28" t="s">
        <v>86</v>
      </c>
      <c r="C17" s="26" t="s">
        <v>53</v>
      </c>
      <c r="D17" s="2" t="s">
        <v>107</v>
      </c>
      <c r="AH17" s="2" t="e">
        <f t="shared" si="0"/>
        <v>#DIV/0!</v>
      </c>
    </row>
    <row r="18" spans="1:34">
      <c r="A18" s="29"/>
      <c r="B18" s="28"/>
      <c r="C18" s="26"/>
      <c r="D18" s="2" t="s">
        <v>108</v>
      </c>
      <c r="AH18" s="2" t="e">
        <f t="shared" si="0"/>
        <v>#DIV/0!</v>
      </c>
    </row>
    <row r="19" spans="1:34" ht="15" customHeight="1">
      <c r="A19" s="29"/>
      <c r="B19" s="28" t="s">
        <v>33</v>
      </c>
      <c r="C19" s="26" t="s">
        <v>54</v>
      </c>
      <c r="D19" s="2" t="s">
        <v>107</v>
      </c>
      <c r="AH19" s="2" t="e">
        <f t="shared" si="0"/>
        <v>#DIV/0!</v>
      </c>
    </row>
    <row r="20" spans="1:34" ht="15.75" customHeight="1">
      <c r="A20" s="29"/>
      <c r="B20" s="28"/>
      <c r="C20" s="26"/>
      <c r="D20" s="2" t="s">
        <v>108</v>
      </c>
      <c r="AH20" s="2" t="e">
        <f t="shared" si="0"/>
        <v>#DIV/0!</v>
      </c>
    </row>
    <row r="21" spans="1:34" ht="15.75" customHeight="1">
      <c r="A21" s="29"/>
      <c r="B21" s="28" t="s">
        <v>34</v>
      </c>
      <c r="C21" s="26" t="s">
        <v>83</v>
      </c>
      <c r="D21" s="2" t="s">
        <v>107</v>
      </c>
      <c r="AH21" s="2" t="e">
        <f t="shared" si="0"/>
        <v>#DIV/0!</v>
      </c>
    </row>
    <row r="22" spans="1:34">
      <c r="A22" s="29"/>
      <c r="B22" s="28"/>
      <c r="C22" s="26"/>
      <c r="D22" s="2" t="s">
        <v>108</v>
      </c>
      <c r="AH22" s="2" t="e">
        <f t="shared" si="0"/>
        <v>#DIV/0!</v>
      </c>
    </row>
    <row r="23" spans="1:34" ht="14.25" customHeight="1">
      <c r="A23" s="29"/>
      <c r="B23" s="28" t="s">
        <v>87</v>
      </c>
      <c r="C23" s="26" t="s">
        <v>55</v>
      </c>
      <c r="D23" s="2" t="s">
        <v>107</v>
      </c>
      <c r="AH23" s="2" t="e">
        <f t="shared" si="0"/>
        <v>#DIV/0!</v>
      </c>
    </row>
    <row r="24" spans="1:34" ht="14.25" customHeight="1">
      <c r="A24" s="29"/>
      <c r="B24" s="28"/>
      <c r="C24" s="26"/>
      <c r="D24" s="2" t="s">
        <v>108</v>
      </c>
      <c r="AH24" s="2" t="e">
        <f t="shared" si="0"/>
        <v>#DIV/0!</v>
      </c>
    </row>
    <row r="25" spans="1:34" ht="14.25" customHeight="1">
      <c r="A25" s="28" t="s">
        <v>62</v>
      </c>
      <c r="B25" s="28"/>
      <c r="C25" s="26" t="s">
        <v>84</v>
      </c>
      <c r="D25" s="2" t="s">
        <v>107</v>
      </c>
      <c r="AH25" s="2" t="e">
        <f t="shared" si="0"/>
        <v>#DIV/0!</v>
      </c>
    </row>
    <row r="26" spans="1:34">
      <c r="A26" s="28"/>
      <c r="B26" s="28"/>
      <c r="C26" s="26"/>
      <c r="D26" s="2" t="s">
        <v>108</v>
      </c>
      <c r="AH26" s="2" t="e">
        <f t="shared" si="0"/>
        <v>#DIV/0!</v>
      </c>
    </row>
    <row r="27" spans="1:34" ht="13.5" customHeight="1">
      <c r="A27" s="16"/>
      <c r="B27" s="25" t="s">
        <v>91</v>
      </c>
      <c r="C27" s="25"/>
      <c r="D27" s="2" t="s">
        <v>107</v>
      </c>
      <c r="E27" s="2" t="e">
        <f>AVERAGE(E3,E5,E7,E9,E11,E13,E15,E17,E19,E21,E23,E25)</f>
        <v>#DIV/0!</v>
      </c>
      <c r="F27" s="2" t="e">
        <f t="shared" ref="F27:AF27" si="1">AVERAGE(F3,F5,F7,F9,F11,F13,F15,F17,F19,F21,F23,F25)</f>
        <v>#DIV/0!</v>
      </c>
      <c r="G27" s="2" t="e">
        <f t="shared" si="1"/>
        <v>#DIV/0!</v>
      </c>
      <c r="H27" s="2" t="e">
        <f t="shared" si="1"/>
        <v>#DIV/0!</v>
      </c>
      <c r="I27" s="2" t="e">
        <f t="shared" si="1"/>
        <v>#DIV/0!</v>
      </c>
      <c r="J27" s="2" t="e">
        <f t="shared" si="1"/>
        <v>#DIV/0!</v>
      </c>
      <c r="K27" s="2" t="e">
        <f t="shared" si="1"/>
        <v>#DIV/0!</v>
      </c>
      <c r="L27" s="2" t="e">
        <f t="shared" si="1"/>
        <v>#DIV/0!</v>
      </c>
      <c r="M27" s="2" t="e">
        <f t="shared" si="1"/>
        <v>#DIV/0!</v>
      </c>
      <c r="N27" s="2" t="e">
        <f t="shared" si="1"/>
        <v>#DIV/0!</v>
      </c>
      <c r="O27" s="2" t="e">
        <f t="shared" si="1"/>
        <v>#DIV/0!</v>
      </c>
      <c r="P27" s="2" t="e">
        <f t="shared" si="1"/>
        <v>#DIV/0!</v>
      </c>
      <c r="Q27" s="2" t="e">
        <f t="shared" si="1"/>
        <v>#DIV/0!</v>
      </c>
      <c r="R27" s="2" t="e">
        <f t="shared" si="1"/>
        <v>#DIV/0!</v>
      </c>
      <c r="S27" s="2" t="e">
        <f t="shared" si="1"/>
        <v>#DIV/0!</v>
      </c>
      <c r="T27" s="2" t="e">
        <f t="shared" si="1"/>
        <v>#DIV/0!</v>
      </c>
      <c r="U27" s="2" t="e">
        <f t="shared" si="1"/>
        <v>#DIV/0!</v>
      </c>
      <c r="V27" s="2" t="e">
        <f t="shared" si="1"/>
        <v>#DIV/0!</v>
      </c>
      <c r="W27" s="2" t="e">
        <f t="shared" si="1"/>
        <v>#DIV/0!</v>
      </c>
      <c r="X27" s="2" t="e">
        <f t="shared" si="1"/>
        <v>#DIV/0!</v>
      </c>
      <c r="Y27" s="2" t="e">
        <f t="shared" si="1"/>
        <v>#DIV/0!</v>
      </c>
      <c r="Z27" s="2" t="e">
        <f t="shared" si="1"/>
        <v>#DIV/0!</v>
      </c>
      <c r="AA27" s="2" t="e">
        <f t="shared" si="1"/>
        <v>#DIV/0!</v>
      </c>
      <c r="AB27" s="2" t="e">
        <f t="shared" si="1"/>
        <v>#DIV/0!</v>
      </c>
      <c r="AC27" s="2" t="e">
        <f t="shared" si="1"/>
        <v>#DIV/0!</v>
      </c>
      <c r="AD27" s="2" t="e">
        <f t="shared" si="1"/>
        <v>#DIV/0!</v>
      </c>
      <c r="AE27" s="2" t="e">
        <f t="shared" si="1"/>
        <v>#DIV/0!</v>
      </c>
      <c r="AF27" s="2" t="e">
        <f t="shared" si="1"/>
        <v>#DIV/0!</v>
      </c>
      <c r="AG27" s="2" t="e">
        <f>AVERAGE(AG3,AG5,AG7,AG9,AG11,AG13,AG15,AG17,AG19,AG21,AG23,AG25)</f>
        <v>#DIV/0!</v>
      </c>
      <c r="AH27" s="23" t="e">
        <f>AVERAGE(E3:AG3,E5:AG5,E7:AG7,E9:AG9,E11:AG11,E13:AG13,E15:AG15,E17:AG17,E19:AG19,E21:AG21,E23:AG23,E25:AG25)</f>
        <v>#DIV/0!</v>
      </c>
    </row>
    <row r="28" spans="1:34" ht="13.5" customHeight="1">
      <c r="B28" s="25"/>
      <c r="C28" s="25"/>
      <c r="D28" s="2" t="s">
        <v>108</v>
      </c>
      <c r="E28" s="2" t="e">
        <f>AVERAGE(E4,E6,E8,E10,E12,E14,E16,E18,E20,E22,E24,E26)</f>
        <v>#DIV/0!</v>
      </c>
      <c r="F28" s="2" t="e">
        <f t="shared" ref="F28:AG28" si="2">AVERAGE(F4,F6,F8,F10,F12,F14,F16,F18,F20,F22,F24,F26)</f>
        <v>#DIV/0!</v>
      </c>
      <c r="G28" s="2" t="e">
        <f t="shared" si="2"/>
        <v>#DIV/0!</v>
      </c>
      <c r="H28" s="2" t="e">
        <f t="shared" si="2"/>
        <v>#DIV/0!</v>
      </c>
      <c r="I28" s="2" t="e">
        <f t="shared" si="2"/>
        <v>#DIV/0!</v>
      </c>
      <c r="J28" s="2" t="e">
        <f t="shared" si="2"/>
        <v>#DIV/0!</v>
      </c>
      <c r="K28" s="2" t="e">
        <f t="shared" si="2"/>
        <v>#DIV/0!</v>
      </c>
      <c r="L28" s="2" t="e">
        <f t="shared" si="2"/>
        <v>#DIV/0!</v>
      </c>
      <c r="M28" s="2" t="e">
        <f t="shared" si="2"/>
        <v>#DIV/0!</v>
      </c>
      <c r="N28" s="2" t="e">
        <f t="shared" si="2"/>
        <v>#DIV/0!</v>
      </c>
      <c r="O28" s="2" t="e">
        <f t="shared" si="2"/>
        <v>#DIV/0!</v>
      </c>
      <c r="P28" s="2" t="e">
        <f t="shared" si="2"/>
        <v>#DIV/0!</v>
      </c>
      <c r="Q28" s="2" t="e">
        <f t="shared" si="2"/>
        <v>#DIV/0!</v>
      </c>
      <c r="R28" s="2" t="e">
        <f t="shared" si="2"/>
        <v>#DIV/0!</v>
      </c>
      <c r="S28" s="2" t="e">
        <f t="shared" si="2"/>
        <v>#DIV/0!</v>
      </c>
      <c r="T28" s="2" t="e">
        <f t="shared" si="2"/>
        <v>#DIV/0!</v>
      </c>
      <c r="U28" s="2" t="e">
        <f t="shared" si="2"/>
        <v>#DIV/0!</v>
      </c>
      <c r="V28" s="2" t="e">
        <f t="shared" si="2"/>
        <v>#DIV/0!</v>
      </c>
      <c r="W28" s="2" t="e">
        <f t="shared" si="2"/>
        <v>#DIV/0!</v>
      </c>
      <c r="X28" s="2" t="e">
        <f t="shared" si="2"/>
        <v>#DIV/0!</v>
      </c>
      <c r="Y28" s="2" t="e">
        <f t="shared" si="2"/>
        <v>#DIV/0!</v>
      </c>
      <c r="Z28" s="2" t="e">
        <f t="shared" si="2"/>
        <v>#DIV/0!</v>
      </c>
      <c r="AA28" s="2" t="e">
        <f t="shared" si="2"/>
        <v>#DIV/0!</v>
      </c>
      <c r="AB28" s="2" t="e">
        <f t="shared" si="2"/>
        <v>#DIV/0!</v>
      </c>
      <c r="AC28" s="2" t="e">
        <f t="shared" si="2"/>
        <v>#DIV/0!</v>
      </c>
      <c r="AD28" s="2" t="e">
        <f t="shared" si="2"/>
        <v>#DIV/0!</v>
      </c>
      <c r="AE28" s="2" t="e">
        <f t="shared" si="2"/>
        <v>#DIV/0!</v>
      </c>
      <c r="AF28" s="2" t="e">
        <f t="shared" si="2"/>
        <v>#DIV/0!</v>
      </c>
      <c r="AG28" s="2" t="e">
        <f t="shared" si="2"/>
        <v>#DIV/0!</v>
      </c>
      <c r="AH28" s="23" t="e">
        <f>AVERAGE(E4:AG4,E6:AG6,E8:AG8,E10:AG10,E12:AG12,E14:AG14,E16:AG16,E18:AG18,E20:AG20,E22:AG22,E24:AG24,E26:AG26)</f>
        <v>#DIV/0!</v>
      </c>
    </row>
    <row r="29" spans="1:34">
      <c r="A29" s="2" t="s">
        <v>70</v>
      </c>
      <c r="B29" s="8" t="s">
        <v>69</v>
      </c>
    </row>
    <row r="30" spans="1:34">
      <c r="A30" s="2" t="s">
        <v>74</v>
      </c>
      <c r="B30" s="9" t="s">
        <v>68</v>
      </c>
    </row>
    <row r="31" spans="1:34">
      <c r="A31" s="2" t="s">
        <v>73</v>
      </c>
      <c r="B31" s="14" t="s">
        <v>67</v>
      </c>
    </row>
    <row r="32" spans="1:34">
      <c r="A32" s="2" t="s">
        <v>72</v>
      </c>
      <c r="B32" s="10" t="s">
        <v>66</v>
      </c>
    </row>
    <row r="33" spans="1:2">
      <c r="A33" s="2" t="s">
        <v>71</v>
      </c>
      <c r="B33" s="11" t="s">
        <v>65</v>
      </c>
    </row>
  </sheetData>
  <mergeCells count="26">
    <mergeCell ref="B9:B14"/>
    <mergeCell ref="C9:C10"/>
    <mergeCell ref="C11:C12"/>
    <mergeCell ref="C13:C14"/>
    <mergeCell ref="B15:B16"/>
    <mergeCell ref="A1:AH1"/>
    <mergeCell ref="C3:C4"/>
    <mergeCell ref="B3:B4"/>
    <mergeCell ref="C5:C6"/>
    <mergeCell ref="B5:B6"/>
    <mergeCell ref="A17:A24"/>
    <mergeCell ref="A3:A16"/>
    <mergeCell ref="A25:B26"/>
    <mergeCell ref="B27:C28"/>
    <mergeCell ref="C21:C22"/>
    <mergeCell ref="B21:B22"/>
    <mergeCell ref="C23:C24"/>
    <mergeCell ref="B23:B24"/>
    <mergeCell ref="C25:C26"/>
    <mergeCell ref="C15:C16"/>
    <mergeCell ref="C17:C18"/>
    <mergeCell ref="B17:B18"/>
    <mergeCell ref="C19:C20"/>
    <mergeCell ref="B19:B20"/>
    <mergeCell ref="C7:C8"/>
    <mergeCell ref="B7:B8"/>
  </mergeCells>
  <conditionalFormatting sqref="AH3:AH28">
    <cfRule type="cellIs" dxfId="39" priority="10" operator="greaterThan">
      <formula>4.4</formula>
    </cfRule>
    <cfRule type="cellIs" dxfId="38" priority="9" operator="lessThan">
      <formula>1.79</formula>
    </cfRule>
    <cfRule type="cellIs" dxfId="37" priority="8" operator="between">
      <formula>1.8</formula>
      <formula>2.59</formula>
    </cfRule>
    <cfRule type="cellIs" dxfId="36" priority="7" operator="between">
      <formula>2.6</formula>
      <formula>3.49</formula>
    </cfRule>
    <cfRule type="cellIs" dxfId="35" priority="6" operator="between">
      <formula>3.5</formula>
      <formula>4.39</formula>
    </cfRule>
  </conditionalFormatting>
  <conditionalFormatting sqref="E27:AG28">
    <cfRule type="cellIs" dxfId="34" priority="5" operator="greaterThan">
      <formula>4.4</formula>
    </cfRule>
    <cfRule type="cellIs" dxfId="33" priority="4" operator="lessThan">
      <formula>1.79</formula>
    </cfRule>
    <cfRule type="cellIs" dxfId="32" priority="3" operator="between">
      <formula>1.8</formula>
      <formula>2.59</formula>
    </cfRule>
    <cfRule type="cellIs" dxfId="31" priority="2" operator="between">
      <formula>2.6</formula>
      <formula>3.49</formula>
    </cfRule>
    <cfRule type="cellIs" dxfId="30" priority="1" operator="between">
      <formula>3.5</formula>
      <formula>4.39</formula>
    </cfRule>
  </conditionalFormatting>
  <printOptions gridLines="1"/>
  <pageMargins left="0.23622047244094491" right="0.23622047244094491" top="0.1574803149606299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3"/>
  <sheetViews>
    <sheetView zoomScale="110" zoomScaleNormal="110" workbookViewId="0">
      <selection activeCell="A2" sqref="A2"/>
    </sheetView>
  </sheetViews>
  <sheetFormatPr defaultRowHeight="12.75"/>
  <cols>
    <col min="1" max="1" width="14.85546875" style="2" customWidth="1"/>
    <col min="2" max="2" width="38.7109375" style="2" customWidth="1"/>
    <col min="3" max="33" width="3.85546875" style="2" customWidth="1"/>
    <col min="34" max="16384" width="9.140625" style="2"/>
  </cols>
  <sheetData>
    <row r="1" spans="1:36" ht="15.75">
      <c r="A1" s="31" t="s">
        <v>127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6"/>
      <c r="AI1" s="6"/>
      <c r="AJ1" s="6"/>
    </row>
    <row r="2" spans="1:36" ht="117.75" customHeight="1">
      <c r="C2" s="4" t="s">
        <v>93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7" t="s">
        <v>90</v>
      </c>
    </row>
    <row r="3" spans="1:36" ht="18.75" customHeight="1">
      <c r="A3" s="28" t="s">
        <v>35</v>
      </c>
      <c r="B3" s="26" t="s">
        <v>94</v>
      </c>
      <c r="C3" s="2" t="s">
        <v>107</v>
      </c>
      <c r="AG3" s="2" t="e">
        <f>AVERAGE(D3:AF3)</f>
        <v>#DIV/0!</v>
      </c>
    </row>
    <row r="4" spans="1:36" ht="18.75" customHeight="1">
      <c r="A4" s="28"/>
      <c r="B4" s="26"/>
      <c r="C4" s="2" t="s">
        <v>108</v>
      </c>
      <c r="AG4" s="2" t="e">
        <f t="shared" ref="AG4:AG16" si="0">AVERAGE(D4:AF4)</f>
        <v>#DIV/0!</v>
      </c>
    </row>
    <row r="5" spans="1:36" ht="18.75" customHeight="1">
      <c r="A5" s="28"/>
      <c r="B5" s="26" t="s">
        <v>95</v>
      </c>
      <c r="C5" s="2" t="s">
        <v>107</v>
      </c>
      <c r="AG5" s="2" t="e">
        <f>AVERAGE(D5:AF5)</f>
        <v>#DIV/0!</v>
      </c>
    </row>
    <row r="6" spans="1:36" ht="18.75" customHeight="1">
      <c r="A6" s="28"/>
      <c r="B6" s="26"/>
      <c r="C6" s="2" t="s">
        <v>108</v>
      </c>
      <c r="AG6" s="2" t="e">
        <f t="shared" si="0"/>
        <v>#DIV/0!</v>
      </c>
    </row>
    <row r="7" spans="1:36" ht="25.5" customHeight="1">
      <c r="A7" s="33" t="s">
        <v>36</v>
      </c>
      <c r="B7" s="26" t="s">
        <v>96</v>
      </c>
      <c r="C7" s="2" t="s">
        <v>107</v>
      </c>
      <c r="AG7" s="2" t="e">
        <f t="shared" si="0"/>
        <v>#DIV/0!</v>
      </c>
    </row>
    <row r="8" spans="1:36" ht="25.5" customHeight="1">
      <c r="A8" s="33"/>
      <c r="B8" s="26"/>
      <c r="C8" s="2" t="s">
        <v>108</v>
      </c>
      <c r="AG8" s="2" t="e">
        <f t="shared" si="0"/>
        <v>#DIV/0!</v>
      </c>
    </row>
    <row r="9" spans="1:36" ht="15" customHeight="1">
      <c r="A9" s="33" t="s">
        <v>37</v>
      </c>
      <c r="B9" s="26" t="s">
        <v>97</v>
      </c>
      <c r="C9" s="2" t="s">
        <v>107</v>
      </c>
      <c r="AG9" s="2" t="e">
        <f t="shared" si="0"/>
        <v>#DIV/0!</v>
      </c>
    </row>
    <row r="10" spans="1:36">
      <c r="A10" s="33"/>
      <c r="B10" s="26"/>
      <c r="C10" s="2" t="s">
        <v>108</v>
      </c>
      <c r="AG10" s="2" t="e">
        <f t="shared" si="0"/>
        <v>#DIV/0!</v>
      </c>
    </row>
    <row r="11" spans="1:36" ht="15" customHeight="1">
      <c r="A11" s="28" t="s">
        <v>38</v>
      </c>
      <c r="B11" s="26" t="s">
        <v>98</v>
      </c>
      <c r="C11" s="2" t="s">
        <v>107</v>
      </c>
      <c r="AG11" s="2" t="e">
        <f t="shared" si="0"/>
        <v>#DIV/0!</v>
      </c>
    </row>
    <row r="12" spans="1:36" ht="15" customHeight="1">
      <c r="A12" s="28"/>
      <c r="B12" s="26"/>
      <c r="C12" s="2" t="s">
        <v>108</v>
      </c>
      <c r="AG12" s="2" t="e">
        <f t="shared" si="0"/>
        <v>#DIV/0!</v>
      </c>
    </row>
    <row r="13" spans="1:36" ht="15" customHeight="1">
      <c r="A13" s="28"/>
      <c r="B13" s="26" t="s">
        <v>99</v>
      </c>
      <c r="C13" s="2" t="s">
        <v>107</v>
      </c>
      <c r="AG13" s="2" t="e">
        <f t="shared" si="0"/>
        <v>#DIV/0!</v>
      </c>
    </row>
    <row r="14" spans="1:36" ht="15" customHeight="1">
      <c r="A14" s="28"/>
      <c r="B14" s="26"/>
      <c r="C14" s="2" t="s">
        <v>108</v>
      </c>
      <c r="AG14" s="2" t="e">
        <f t="shared" si="0"/>
        <v>#DIV/0!</v>
      </c>
    </row>
    <row r="15" spans="1:36" ht="18.75" customHeight="1">
      <c r="A15" s="33" t="s">
        <v>57</v>
      </c>
      <c r="B15" s="33" t="s">
        <v>56</v>
      </c>
      <c r="C15" s="2" t="s">
        <v>107</v>
      </c>
      <c r="AG15" s="2" t="e">
        <f t="shared" si="0"/>
        <v>#DIV/0!</v>
      </c>
    </row>
    <row r="16" spans="1:36" ht="18.75" customHeight="1">
      <c r="A16" s="33"/>
      <c r="B16" s="33"/>
      <c r="C16" s="2" t="s">
        <v>108</v>
      </c>
      <c r="AG16" s="2" t="e">
        <f t="shared" si="0"/>
        <v>#DIV/0!</v>
      </c>
    </row>
    <row r="17" spans="1:33" ht="15" customHeight="1">
      <c r="A17" s="25" t="s">
        <v>91</v>
      </c>
      <c r="B17" s="25"/>
      <c r="C17" s="2" t="s">
        <v>107</v>
      </c>
      <c r="D17" s="2" t="e">
        <f>AVERAGE(D3,D5,D7,D9,D11,D13,D15)</f>
        <v>#DIV/0!</v>
      </c>
      <c r="E17" s="2" t="e">
        <f t="shared" ref="E17:AF17" si="1">AVERAGE(E3,E5,E7,E9,E11,E13,E15)</f>
        <v>#DIV/0!</v>
      </c>
      <c r="F17" s="2" t="e">
        <f t="shared" si="1"/>
        <v>#DIV/0!</v>
      </c>
      <c r="G17" s="2" t="e">
        <f t="shared" si="1"/>
        <v>#DIV/0!</v>
      </c>
      <c r="H17" s="2" t="e">
        <f t="shared" si="1"/>
        <v>#DIV/0!</v>
      </c>
      <c r="I17" s="2" t="e">
        <f t="shared" si="1"/>
        <v>#DIV/0!</v>
      </c>
      <c r="J17" s="2" t="e">
        <f t="shared" si="1"/>
        <v>#DIV/0!</v>
      </c>
      <c r="K17" s="2" t="e">
        <f t="shared" si="1"/>
        <v>#DIV/0!</v>
      </c>
      <c r="L17" s="2" t="e">
        <f t="shared" si="1"/>
        <v>#DIV/0!</v>
      </c>
      <c r="M17" s="2" t="e">
        <f t="shared" si="1"/>
        <v>#DIV/0!</v>
      </c>
      <c r="N17" s="2" t="e">
        <f t="shared" si="1"/>
        <v>#DIV/0!</v>
      </c>
      <c r="O17" s="2" t="e">
        <f t="shared" si="1"/>
        <v>#DIV/0!</v>
      </c>
      <c r="P17" s="2" t="e">
        <f t="shared" si="1"/>
        <v>#DIV/0!</v>
      </c>
      <c r="Q17" s="2" t="e">
        <f t="shared" si="1"/>
        <v>#DIV/0!</v>
      </c>
      <c r="R17" s="2" t="e">
        <f t="shared" si="1"/>
        <v>#DIV/0!</v>
      </c>
      <c r="S17" s="2" t="e">
        <f t="shared" si="1"/>
        <v>#DIV/0!</v>
      </c>
      <c r="T17" s="2" t="e">
        <f t="shared" si="1"/>
        <v>#DIV/0!</v>
      </c>
      <c r="U17" s="2" t="e">
        <f t="shared" si="1"/>
        <v>#DIV/0!</v>
      </c>
      <c r="V17" s="2" t="e">
        <f t="shared" si="1"/>
        <v>#DIV/0!</v>
      </c>
      <c r="W17" s="2" t="e">
        <f>AVERAGE(W3,W5,W7,W9,W11,W13,W15)</f>
        <v>#DIV/0!</v>
      </c>
      <c r="X17" s="2" t="e">
        <f t="shared" si="1"/>
        <v>#DIV/0!</v>
      </c>
      <c r="Y17" s="2" t="e">
        <f t="shared" si="1"/>
        <v>#DIV/0!</v>
      </c>
      <c r="Z17" s="2" t="e">
        <f t="shared" si="1"/>
        <v>#DIV/0!</v>
      </c>
      <c r="AA17" s="2" t="e">
        <f t="shared" si="1"/>
        <v>#DIV/0!</v>
      </c>
      <c r="AB17" s="2" t="e">
        <f t="shared" si="1"/>
        <v>#DIV/0!</v>
      </c>
      <c r="AC17" s="2" t="e">
        <f t="shared" si="1"/>
        <v>#DIV/0!</v>
      </c>
      <c r="AD17" s="2" t="e">
        <f t="shared" si="1"/>
        <v>#DIV/0!</v>
      </c>
      <c r="AE17" s="2" t="e">
        <f t="shared" si="1"/>
        <v>#DIV/0!</v>
      </c>
      <c r="AF17" s="2" t="e">
        <f t="shared" si="1"/>
        <v>#DIV/0!</v>
      </c>
      <c r="AG17" s="23" t="e">
        <f>AVERAGE(D3:AF3,D5:AF5,D7:AF7,D9:AF9,D11:AF11,D13:AF13,D15:AF15)</f>
        <v>#DIV/0!</v>
      </c>
    </row>
    <row r="18" spans="1:33">
      <c r="A18" s="25"/>
      <c r="B18" s="25"/>
      <c r="C18" s="13" t="s">
        <v>108</v>
      </c>
      <c r="D18" s="2" t="e">
        <f>AVERAGE(D4,D6,D8,D10,D12,D14,D16)</f>
        <v>#DIV/0!</v>
      </c>
      <c r="E18" s="2" t="e">
        <f t="shared" ref="E18:AF18" si="2">AVERAGE(E4,E6,E8,E10,E12,E14,E16)</f>
        <v>#DIV/0!</v>
      </c>
      <c r="F18" s="2" t="e">
        <f t="shared" si="2"/>
        <v>#DIV/0!</v>
      </c>
      <c r="G18" s="2" t="e">
        <f t="shared" si="2"/>
        <v>#DIV/0!</v>
      </c>
      <c r="H18" s="2" t="e">
        <f t="shared" si="2"/>
        <v>#DIV/0!</v>
      </c>
      <c r="I18" s="2" t="e">
        <f t="shared" si="2"/>
        <v>#DIV/0!</v>
      </c>
      <c r="J18" s="2" t="e">
        <f t="shared" si="2"/>
        <v>#DIV/0!</v>
      </c>
      <c r="K18" s="2" t="e">
        <f t="shared" si="2"/>
        <v>#DIV/0!</v>
      </c>
      <c r="L18" s="2" t="e">
        <f t="shared" si="2"/>
        <v>#DIV/0!</v>
      </c>
      <c r="M18" s="2" t="e">
        <f t="shared" si="2"/>
        <v>#DIV/0!</v>
      </c>
      <c r="N18" s="2" t="e">
        <f t="shared" si="2"/>
        <v>#DIV/0!</v>
      </c>
      <c r="O18" s="2" t="e">
        <f t="shared" si="2"/>
        <v>#DIV/0!</v>
      </c>
      <c r="P18" s="2" t="e">
        <f t="shared" si="2"/>
        <v>#DIV/0!</v>
      </c>
      <c r="Q18" s="2" t="e">
        <f t="shared" si="2"/>
        <v>#DIV/0!</v>
      </c>
      <c r="R18" s="2" t="e">
        <f t="shared" si="2"/>
        <v>#DIV/0!</v>
      </c>
      <c r="S18" s="2" t="e">
        <f t="shared" si="2"/>
        <v>#DIV/0!</v>
      </c>
      <c r="T18" s="2" t="e">
        <f t="shared" si="2"/>
        <v>#DIV/0!</v>
      </c>
      <c r="U18" s="2" t="e">
        <f t="shared" si="2"/>
        <v>#DIV/0!</v>
      </c>
      <c r="V18" s="2" t="e">
        <f t="shared" si="2"/>
        <v>#DIV/0!</v>
      </c>
      <c r="W18" s="2" t="e">
        <f>AVERAGE(W4,W6,W8,W10,W12,W14,W16)</f>
        <v>#DIV/0!</v>
      </c>
      <c r="X18" s="2" t="e">
        <f t="shared" si="2"/>
        <v>#DIV/0!</v>
      </c>
      <c r="Y18" s="2" t="e">
        <f t="shared" si="2"/>
        <v>#DIV/0!</v>
      </c>
      <c r="Z18" s="2" t="e">
        <f t="shared" si="2"/>
        <v>#DIV/0!</v>
      </c>
      <c r="AA18" s="2" t="e">
        <f t="shared" si="2"/>
        <v>#DIV/0!</v>
      </c>
      <c r="AB18" s="2" t="e">
        <f t="shared" si="2"/>
        <v>#DIV/0!</v>
      </c>
      <c r="AC18" s="2" t="e">
        <f t="shared" si="2"/>
        <v>#DIV/0!</v>
      </c>
      <c r="AD18" s="2" t="e">
        <f t="shared" si="2"/>
        <v>#DIV/0!</v>
      </c>
      <c r="AE18" s="2" t="e">
        <f t="shared" si="2"/>
        <v>#DIV/0!</v>
      </c>
      <c r="AF18" s="2" t="e">
        <f t="shared" si="2"/>
        <v>#DIV/0!</v>
      </c>
      <c r="AG18" s="23" t="e">
        <f>AVERAGE(D4:AF4,D6:AF6,D8:AF8,D10:AF10,D12:AF12,D14:AF14,D16:AF16)</f>
        <v>#DIV/0!</v>
      </c>
    </row>
    <row r="19" spans="1:33">
      <c r="A19" s="2" t="s">
        <v>70</v>
      </c>
      <c r="B19" s="8" t="s">
        <v>69</v>
      </c>
    </row>
    <row r="20" spans="1:33">
      <c r="A20" s="2" t="s">
        <v>74</v>
      </c>
      <c r="B20" s="9" t="s">
        <v>68</v>
      </c>
    </row>
    <row r="21" spans="1:33">
      <c r="A21" s="2" t="s">
        <v>73</v>
      </c>
      <c r="B21" s="14" t="s">
        <v>67</v>
      </c>
    </row>
    <row r="22" spans="1:33">
      <c r="A22" s="2" t="s">
        <v>72</v>
      </c>
      <c r="B22" s="10" t="s">
        <v>66</v>
      </c>
    </row>
    <row r="23" spans="1:33">
      <c r="A23" s="2" t="s">
        <v>71</v>
      </c>
      <c r="B23" s="11" t="s">
        <v>65</v>
      </c>
    </row>
  </sheetData>
  <mergeCells count="14">
    <mergeCell ref="A17:B18"/>
    <mergeCell ref="A1:AG1"/>
    <mergeCell ref="A3:A6"/>
    <mergeCell ref="A11:A14"/>
    <mergeCell ref="B3:B4"/>
    <mergeCell ref="B5:B6"/>
    <mergeCell ref="B7:B8"/>
    <mergeCell ref="A7:A8"/>
    <mergeCell ref="A9:A10"/>
    <mergeCell ref="B9:B10"/>
    <mergeCell ref="B11:B12"/>
    <mergeCell ref="B13:B14"/>
    <mergeCell ref="B15:B16"/>
    <mergeCell ref="A15:A16"/>
  </mergeCells>
  <conditionalFormatting sqref="AG3:AG18">
    <cfRule type="cellIs" dxfId="29" priority="10" operator="greaterThan">
      <formula>4.4</formula>
    </cfRule>
    <cfRule type="cellIs" dxfId="28" priority="9" operator="lessThan">
      <formula>1.79</formula>
    </cfRule>
    <cfRule type="cellIs" dxfId="27" priority="8" operator="between">
      <formula>1.8</formula>
      <formula>2.59</formula>
    </cfRule>
    <cfRule type="cellIs" dxfId="26" priority="7" operator="between">
      <formula>2.6</formula>
      <formula>3.49</formula>
    </cfRule>
    <cfRule type="cellIs" dxfId="25" priority="6" operator="between">
      <formula>3.5</formula>
      <formula>4.39</formula>
    </cfRule>
  </conditionalFormatting>
  <conditionalFormatting sqref="D17:AF18">
    <cfRule type="cellIs" dxfId="24" priority="5" operator="greaterThan">
      <formula>4.4</formula>
    </cfRule>
    <cfRule type="cellIs" dxfId="23" priority="4" operator="lessThan">
      <formula>1.79</formula>
    </cfRule>
    <cfRule type="cellIs" dxfId="22" priority="3" operator="between">
      <formula>1.8</formula>
      <formula>2.59</formula>
    </cfRule>
    <cfRule type="cellIs" dxfId="21" priority="2" operator="between">
      <formula>2.6</formula>
      <formula>3.49</formula>
    </cfRule>
    <cfRule type="cellIs" dxfId="20" priority="1" operator="between">
      <formula>3.5</formula>
      <formula>4.39</formula>
    </cfRule>
  </conditionalFormatting>
  <printOptions gridLines="1"/>
  <pageMargins left="0.23622047244094491" right="0.23622047244094491" top="0.15748031496062992" bottom="0.1574803149606299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1"/>
  <sheetViews>
    <sheetView workbookViewId="0">
      <selection activeCell="A2" sqref="A2"/>
    </sheetView>
  </sheetViews>
  <sheetFormatPr defaultRowHeight="12.75"/>
  <cols>
    <col min="1" max="1" width="9.140625" style="2" customWidth="1"/>
    <col min="2" max="2" width="12" style="2" customWidth="1"/>
    <col min="3" max="3" width="41.42578125" style="2" customWidth="1"/>
    <col min="4" max="35" width="3.85546875" style="2" customWidth="1"/>
    <col min="36" max="16384" width="9.140625" style="2"/>
  </cols>
  <sheetData>
    <row r="1" spans="1:38" ht="15.75">
      <c r="A1" s="31" t="s">
        <v>128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6"/>
      <c r="AK1" s="6"/>
      <c r="AL1" s="6"/>
    </row>
    <row r="2" spans="1:38" ht="117.75" customHeight="1">
      <c r="D2" s="4" t="s">
        <v>93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7" t="s">
        <v>90</v>
      </c>
    </row>
    <row r="3" spans="1:38" ht="15" customHeight="1">
      <c r="A3" s="32" t="s">
        <v>42</v>
      </c>
      <c r="B3" s="28" t="s">
        <v>39</v>
      </c>
      <c r="C3" s="26" t="s">
        <v>92</v>
      </c>
      <c r="D3" s="2" t="s">
        <v>107</v>
      </c>
      <c r="AI3" s="2" t="e">
        <f>AVERAGE(E3:AH3)</f>
        <v>#DIV/0!</v>
      </c>
    </row>
    <row r="4" spans="1:38" ht="15" customHeight="1">
      <c r="A4" s="32"/>
      <c r="B4" s="28"/>
      <c r="C4" s="26"/>
      <c r="D4" s="2" t="s">
        <v>108</v>
      </c>
      <c r="AI4" s="2" t="e">
        <f t="shared" ref="AI4:AI24" si="0">AVERAGE(E4:AH4)</f>
        <v>#DIV/0!</v>
      </c>
    </row>
    <row r="5" spans="1:38" ht="15" customHeight="1">
      <c r="A5" s="32"/>
      <c r="B5" s="28" t="s">
        <v>40</v>
      </c>
      <c r="C5" s="26" t="s">
        <v>61</v>
      </c>
      <c r="D5" s="2" t="s">
        <v>107</v>
      </c>
      <c r="AI5" s="2" t="e">
        <f t="shared" si="0"/>
        <v>#DIV/0!</v>
      </c>
    </row>
    <row r="6" spans="1:38" ht="15" customHeight="1">
      <c r="A6" s="32"/>
      <c r="B6" s="28"/>
      <c r="C6" s="26"/>
      <c r="D6" s="2" t="s">
        <v>108</v>
      </c>
      <c r="AI6" s="2" t="e">
        <f t="shared" si="0"/>
        <v>#DIV/0!</v>
      </c>
    </row>
    <row r="7" spans="1:38" ht="25.5" customHeight="1">
      <c r="A7" s="32"/>
      <c r="B7" s="28" t="s">
        <v>41</v>
      </c>
      <c r="C7" s="26" t="s">
        <v>58</v>
      </c>
      <c r="D7" s="2" t="s">
        <v>107</v>
      </c>
      <c r="AI7" s="2" t="e">
        <f t="shared" si="0"/>
        <v>#DIV/0!</v>
      </c>
    </row>
    <row r="8" spans="1:38" ht="25.5" customHeight="1">
      <c r="A8" s="32"/>
      <c r="B8" s="28"/>
      <c r="C8" s="26"/>
      <c r="D8" s="2" t="s">
        <v>108</v>
      </c>
      <c r="AI8" s="2" t="e">
        <f t="shared" si="0"/>
        <v>#DIV/0!</v>
      </c>
    </row>
    <row r="9" spans="1:38" ht="15" customHeight="1">
      <c r="A9" s="28" t="s">
        <v>43</v>
      </c>
      <c r="B9" s="28"/>
      <c r="C9" s="26" t="s">
        <v>100</v>
      </c>
      <c r="D9" s="2" t="s">
        <v>107</v>
      </c>
      <c r="AI9" s="2" t="e">
        <f t="shared" si="0"/>
        <v>#DIV/0!</v>
      </c>
    </row>
    <row r="10" spans="1:38" ht="15" customHeight="1">
      <c r="A10" s="28"/>
      <c r="B10" s="28"/>
      <c r="C10" s="26"/>
      <c r="D10" s="2" t="s">
        <v>108</v>
      </c>
      <c r="AI10" s="2" t="e">
        <f t="shared" si="0"/>
        <v>#DIV/0!</v>
      </c>
    </row>
    <row r="11" spans="1:38" ht="15" customHeight="1">
      <c r="A11" s="32" t="s">
        <v>44</v>
      </c>
      <c r="B11" s="28" t="s">
        <v>46</v>
      </c>
      <c r="C11" s="34" t="s">
        <v>101</v>
      </c>
      <c r="D11" s="2" t="s">
        <v>107</v>
      </c>
      <c r="AI11" s="2" t="e">
        <f t="shared" si="0"/>
        <v>#DIV/0!</v>
      </c>
    </row>
    <row r="12" spans="1:38" ht="15" customHeight="1">
      <c r="A12" s="32"/>
      <c r="B12" s="28"/>
      <c r="C12" s="34"/>
      <c r="D12" s="2" t="s">
        <v>108</v>
      </c>
      <c r="AI12" s="2" t="e">
        <f>AVERAGE(E12:AH12)</f>
        <v>#DIV/0!</v>
      </c>
    </row>
    <row r="13" spans="1:38" ht="18.75" customHeight="1">
      <c r="A13" s="32"/>
      <c r="B13" s="28"/>
      <c r="C13" s="26" t="s">
        <v>102</v>
      </c>
      <c r="D13" s="2" t="s">
        <v>107</v>
      </c>
      <c r="AI13" s="2" t="e">
        <f t="shared" si="0"/>
        <v>#DIV/0!</v>
      </c>
    </row>
    <row r="14" spans="1:38" ht="18.75" customHeight="1">
      <c r="A14" s="32"/>
      <c r="B14" s="28"/>
      <c r="C14" s="26"/>
      <c r="D14" s="2" t="s">
        <v>108</v>
      </c>
      <c r="AI14" s="2" t="e">
        <f t="shared" si="0"/>
        <v>#DIV/0!</v>
      </c>
    </row>
    <row r="15" spans="1:38" ht="12.75" customHeight="1">
      <c r="A15" s="32"/>
      <c r="B15" s="28"/>
      <c r="C15" s="34" t="s">
        <v>103</v>
      </c>
      <c r="D15" s="2" t="s">
        <v>107</v>
      </c>
      <c r="AI15" s="2" t="e">
        <f t="shared" si="0"/>
        <v>#DIV/0!</v>
      </c>
    </row>
    <row r="16" spans="1:38" ht="12.75" customHeight="1">
      <c r="A16" s="32"/>
      <c r="B16" s="28"/>
      <c r="C16" s="34"/>
      <c r="D16" s="2" t="s">
        <v>108</v>
      </c>
      <c r="AI16" s="2" t="e">
        <f t="shared" si="0"/>
        <v>#DIV/0!</v>
      </c>
    </row>
    <row r="17" spans="1:35" ht="12.75" customHeight="1">
      <c r="A17" s="32"/>
      <c r="B17" s="28" t="s">
        <v>47</v>
      </c>
      <c r="C17" s="26" t="s">
        <v>104</v>
      </c>
      <c r="D17" s="2" t="s">
        <v>107</v>
      </c>
      <c r="AI17" s="2" t="e">
        <f t="shared" si="0"/>
        <v>#DIV/0!</v>
      </c>
    </row>
    <row r="18" spans="1:35" ht="12.75" customHeight="1">
      <c r="A18" s="32"/>
      <c r="B18" s="28"/>
      <c r="C18" s="26"/>
      <c r="D18" s="2" t="s">
        <v>108</v>
      </c>
      <c r="AI18" s="2" t="e">
        <f t="shared" si="0"/>
        <v>#DIV/0!</v>
      </c>
    </row>
    <row r="19" spans="1:35" ht="12.75" customHeight="1">
      <c r="A19" s="32"/>
      <c r="B19" s="28"/>
      <c r="C19" s="26" t="s">
        <v>105</v>
      </c>
      <c r="D19" s="2" t="s">
        <v>107</v>
      </c>
      <c r="AI19" s="2" t="e">
        <f t="shared" si="0"/>
        <v>#DIV/0!</v>
      </c>
    </row>
    <row r="20" spans="1:35" ht="12.75" customHeight="1">
      <c r="A20" s="32"/>
      <c r="B20" s="28"/>
      <c r="C20" s="26"/>
      <c r="D20" s="2" t="s">
        <v>108</v>
      </c>
      <c r="AI20" s="2" t="e">
        <f t="shared" si="0"/>
        <v>#DIV/0!</v>
      </c>
    </row>
    <row r="21" spans="1:35" ht="12.75" customHeight="1">
      <c r="A21" s="32"/>
      <c r="B21" s="28"/>
      <c r="C21" s="26" t="s">
        <v>106</v>
      </c>
      <c r="D21" s="2" t="s">
        <v>107</v>
      </c>
      <c r="AI21" s="2" t="e">
        <f t="shared" si="0"/>
        <v>#DIV/0!</v>
      </c>
    </row>
    <row r="22" spans="1:35" ht="12.75" customHeight="1">
      <c r="A22" s="32"/>
      <c r="B22" s="28"/>
      <c r="C22" s="26"/>
      <c r="D22" s="2" t="s">
        <v>108</v>
      </c>
      <c r="AI22" s="2" t="e">
        <f t="shared" si="0"/>
        <v>#DIV/0!</v>
      </c>
    </row>
    <row r="23" spans="1:35" ht="24.75" customHeight="1">
      <c r="A23" s="33" t="s">
        <v>45</v>
      </c>
      <c r="B23" s="33"/>
      <c r="C23" s="26" t="s">
        <v>63</v>
      </c>
      <c r="D23" s="2" t="s">
        <v>107</v>
      </c>
      <c r="AI23" s="2" t="e">
        <f t="shared" si="0"/>
        <v>#DIV/0!</v>
      </c>
    </row>
    <row r="24" spans="1:35" ht="24.75" customHeight="1">
      <c r="A24" s="33"/>
      <c r="B24" s="33"/>
      <c r="C24" s="26"/>
      <c r="D24" s="2" t="s">
        <v>108</v>
      </c>
      <c r="AI24" s="2" t="e">
        <f t="shared" si="0"/>
        <v>#DIV/0!</v>
      </c>
    </row>
    <row r="25" spans="1:35" ht="13.5" customHeight="1">
      <c r="A25" s="25" t="s">
        <v>91</v>
      </c>
      <c r="B25" s="25"/>
      <c r="C25" s="25"/>
      <c r="D25" s="18" t="s">
        <v>107</v>
      </c>
      <c r="E25" s="2" t="e">
        <f>AVERAGE(E3,E5,E7,E9,E11,E13,E15,E17,E19,E21,E23)</f>
        <v>#DIV/0!</v>
      </c>
      <c r="F25" s="2" t="e">
        <f t="shared" ref="F25:AH25" si="1">AVERAGE(F3,F5,F7,F9,F11,F13,F15,F17,F19,F21,F23)</f>
        <v>#DIV/0!</v>
      </c>
      <c r="G25" s="2" t="e">
        <f t="shared" si="1"/>
        <v>#DIV/0!</v>
      </c>
      <c r="H25" s="2" t="e">
        <f t="shared" si="1"/>
        <v>#DIV/0!</v>
      </c>
      <c r="I25" s="2" t="e">
        <f t="shared" si="1"/>
        <v>#DIV/0!</v>
      </c>
      <c r="J25" s="2" t="e">
        <f t="shared" si="1"/>
        <v>#DIV/0!</v>
      </c>
      <c r="K25" s="2" t="e">
        <f t="shared" si="1"/>
        <v>#DIV/0!</v>
      </c>
      <c r="L25" s="2" t="e">
        <f t="shared" si="1"/>
        <v>#DIV/0!</v>
      </c>
      <c r="M25" s="2" t="e">
        <f t="shared" si="1"/>
        <v>#DIV/0!</v>
      </c>
      <c r="N25" s="2" t="e">
        <f t="shared" si="1"/>
        <v>#DIV/0!</v>
      </c>
      <c r="O25" s="2" t="e">
        <f t="shared" si="1"/>
        <v>#DIV/0!</v>
      </c>
      <c r="P25" s="2" t="e">
        <f t="shared" si="1"/>
        <v>#DIV/0!</v>
      </c>
      <c r="Q25" s="2" t="e">
        <f t="shared" si="1"/>
        <v>#DIV/0!</v>
      </c>
      <c r="R25" s="2" t="e">
        <f t="shared" si="1"/>
        <v>#DIV/0!</v>
      </c>
      <c r="S25" s="2" t="e">
        <f t="shared" si="1"/>
        <v>#DIV/0!</v>
      </c>
      <c r="T25" s="2" t="e">
        <f t="shared" si="1"/>
        <v>#DIV/0!</v>
      </c>
      <c r="U25" s="2" t="e">
        <f t="shared" si="1"/>
        <v>#DIV/0!</v>
      </c>
      <c r="V25" s="2" t="e">
        <f t="shared" si="1"/>
        <v>#DIV/0!</v>
      </c>
      <c r="W25" s="2" t="e">
        <f t="shared" si="1"/>
        <v>#DIV/0!</v>
      </c>
      <c r="X25" s="2" t="e">
        <f t="shared" si="1"/>
        <v>#DIV/0!</v>
      </c>
      <c r="Y25" s="2" t="e">
        <f t="shared" si="1"/>
        <v>#DIV/0!</v>
      </c>
      <c r="Z25" s="2" t="e">
        <f t="shared" si="1"/>
        <v>#DIV/0!</v>
      </c>
      <c r="AA25" s="2" t="e">
        <f t="shared" si="1"/>
        <v>#DIV/0!</v>
      </c>
      <c r="AB25" s="2" t="e">
        <f t="shared" si="1"/>
        <v>#DIV/0!</v>
      </c>
      <c r="AC25" s="2" t="e">
        <f t="shared" si="1"/>
        <v>#DIV/0!</v>
      </c>
      <c r="AD25" s="2" t="e">
        <f t="shared" si="1"/>
        <v>#DIV/0!</v>
      </c>
      <c r="AE25" s="2" t="e">
        <f t="shared" si="1"/>
        <v>#DIV/0!</v>
      </c>
      <c r="AF25" s="2" t="e">
        <f t="shared" si="1"/>
        <v>#DIV/0!</v>
      </c>
      <c r="AG25" s="2" t="e">
        <f t="shared" si="1"/>
        <v>#DIV/0!</v>
      </c>
      <c r="AH25" s="2" t="e">
        <f t="shared" si="1"/>
        <v>#DIV/0!</v>
      </c>
      <c r="AI25" s="2" t="e">
        <f>AVERAGE(E3:AH3,E5:AH5,E7:AH7,E9:AH9,E11:AH11,E13:AH13,E15:AH15,E17:AH17,E19:AH19,E21:AH21,E23:AH23)</f>
        <v>#DIV/0!</v>
      </c>
    </row>
    <row r="26" spans="1:35" ht="13.5" customHeight="1">
      <c r="A26" s="25"/>
      <c r="B26" s="25"/>
      <c r="C26" s="25"/>
      <c r="D26" s="18" t="s">
        <v>108</v>
      </c>
      <c r="E26" s="1" t="e">
        <f>AVERAGE(E4,E6,E8,E10,E12,E14,E16,E18,E20,E22,E24)</f>
        <v>#DIV/0!</v>
      </c>
      <c r="F26" s="1" t="e">
        <f t="shared" ref="F26:AH26" si="2">AVERAGE(F4,F6,F8,F10,F12,F14,F16,F18,F20,F22,F24)</f>
        <v>#DIV/0!</v>
      </c>
      <c r="G26" s="1" t="e">
        <f t="shared" si="2"/>
        <v>#DIV/0!</v>
      </c>
      <c r="H26" s="1" t="e">
        <f t="shared" si="2"/>
        <v>#DIV/0!</v>
      </c>
      <c r="I26" s="1" t="e">
        <f t="shared" si="2"/>
        <v>#DIV/0!</v>
      </c>
      <c r="J26" s="1" t="e">
        <f t="shared" si="2"/>
        <v>#DIV/0!</v>
      </c>
      <c r="K26" s="1" t="e">
        <f t="shared" si="2"/>
        <v>#DIV/0!</v>
      </c>
      <c r="L26" s="1" t="e">
        <f t="shared" si="2"/>
        <v>#DIV/0!</v>
      </c>
      <c r="M26" s="1" t="e">
        <f t="shared" si="2"/>
        <v>#DIV/0!</v>
      </c>
      <c r="N26" s="1" t="e">
        <f t="shared" si="2"/>
        <v>#DIV/0!</v>
      </c>
      <c r="O26" s="1" t="e">
        <f t="shared" si="2"/>
        <v>#DIV/0!</v>
      </c>
      <c r="P26" s="1" t="e">
        <f t="shared" si="2"/>
        <v>#DIV/0!</v>
      </c>
      <c r="Q26" s="1" t="e">
        <f t="shared" si="2"/>
        <v>#DIV/0!</v>
      </c>
      <c r="R26" s="1" t="e">
        <f t="shared" si="2"/>
        <v>#DIV/0!</v>
      </c>
      <c r="S26" s="1" t="e">
        <f t="shared" si="2"/>
        <v>#DIV/0!</v>
      </c>
      <c r="T26" s="1" t="e">
        <f t="shared" si="2"/>
        <v>#DIV/0!</v>
      </c>
      <c r="U26" s="1" t="e">
        <f t="shared" si="2"/>
        <v>#DIV/0!</v>
      </c>
      <c r="V26" s="1" t="e">
        <f t="shared" si="2"/>
        <v>#DIV/0!</v>
      </c>
      <c r="W26" s="1" t="e">
        <f t="shared" si="2"/>
        <v>#DIV/0!</v>
      </c>
      <c r="X26" s="1" t="e">
        <f t="shared" si="2"/>
        <v>#DIV/0!</v>
      </c>
      <c r="Y26" s="1" t="e">
        <f t="shared" si="2"/>
        <v>#DIV/0!</v>
      </c>
      <c r="Z26" s="1" t="e">
        <f t="shared" si="2"/>
        <v>#DIV/0!</v>
      </c>
      <c r="AA26" s="1" t="e">
        <f t="shared" si="2"/>
        <v>#DIV/0!</v>
      </c>
      <c r="AB26" s="1" t="e">
        <f t="shared" si="2"/>
        <v>#DIV/0!</v>
      </c>
      <c r="AC26" s="1" t="e">
        <f t="shared" si="2"/>
        <v>#DIV/0!</v>
      </c>
      <c r="AD26" s="1" t="e">
        <f t="shared" si="2"/>
        <v>#DIV/0!</v>
      </c>
      <c r="AE26" s="1" t="e">
        <f t="shared" si="2"/>
        <v>#DIV/0!</v>
      </c>
      <c r="AF26" s="1" t="e">
        <f t="shared" si="2"/>
        <v>#DIV/0!</v>
      </c>
      <c r="AG26" s="1" t="e">
        <f t="shared" si="2"/>
        <v>#DIV/0!</v>
      </c>
      <c r="AH26" s="1" t="e">
        <f t="shared" si="2"/>
        <v>#DIV/0!</v>
      </c>
      <c r="AI26" s="1" t="e">
        <f>AVERAGE(E4:AH4,E6:AH6,E8:AH8,E10:AH10,E12:AH12,E14:AH14,E16:AH16,E18:AH18,E20:AH20,E22:AH22,E24:AH24)</f>
        <v>#DIV/0!</v>
      </c>
    </row>
    <row r="27" spans="1:35">
      <c r="B27" s="2" t="s">
        <v>70</v>
      </c>
      <c r="C27" s="8" t="s">
        <v>69</v>
      </c>
      <c r="G27" s="3"/>
      <c r="K27" s="3"/>
    </row>
    <row r="28" spans="1:35">
      <c r="B28" s="2" t="s">
        <v>74</v>
      </c>
      <c r="C28" s="9" t="s">
        <v>68</v>
      </c>
    </row>
    <row r="29" spans="1:35">
      <c r="B29" s="2" t="s">
        <v>73</v>
      </c>
      <c r="C29" s="14" t="s">
        <v>67</v>
      </c>
    </row>
    <row r="30" spans="1:35">
      <c r="B30" s="2" t="s">
        <v>72</v>
      </c>
      <c r="C30" s="10" t="s">
        <v>66</v>
      </c>
    </row>
    <row r="31" spans="1:35">
      <c r="B31" s="2" t="s">
        <v>71</v>
      </c>
      <c r="C31" s="11" t="s">
        <v>65</v>
      </c>
    </row>
  </sheetData>
  <mergeCells count="22">
    <mergeCell ref="C9:C10"/>
    <mergeCell ref="A9:B10"/>
    <mergeCell ref="A1:AI1"/>
    <mergeCell ref="A3:A8"/>
    <mergeCell ref="C3:C4"/>
    <mergeCell ref="C5:C6"/>
    <mergeCell ref="B3:B4"/>
    <mergeCell ref="B5:B6"/>
    <mergeCell ref="B7:B8"/>
    <mergeCell ref="C7:C8"/>
    <mergeCell ref="C21:C22"/>
    <mergeCell ref="A23:B24"/>
    <mergeCell ref="C23:C24"/>
    <mergeCell ref="A25:C26"/>
    <mergeCell ref="C11:C12"/>
    <mergeCell ref="C13:C14"/>
    <mergeCell ref="C15:C16"/>
    <mergeCell ref="C17:C18"/>
    <mergeCell ref="C19:C20"/>
    <mergeCell ref="B11:B16"/>
    <mergeCell ref="A11:A22"/>
    <mergeCell ref="B17:B22"/>
  </mergeCells>
  <conditionalFormatting sqref="E25:AI26">
    <cfRule type="cellIs" dxfId="19" priority="10" operator="greaterThan">
      <formula>4.4</formula>
    </cfRule>
    <cfRule type="cellIs" dxfId="18" priority="9" operator="lessThan">
      <formula>1.79</formula>
    </cfRule>
    <cfRule type="cellIs" dxfId="17" priority="8" operator="between">
      <formula>1.8</formula>
      <formula>2.59</formula>
    </cfRule>
    <cfRule type="cellIs" dxfId="16" priority="7" operator="between">
      <formula>2.6</formula>
      <formula>3.49</formula>
    </cfRule>
    <cfRule type="cellIs" dxfId="15" priority="6" operator="between">
      <formula>3.5</formula>
      <formula>4.39</formula>
    </cfRule>
  </conditionalFormatting>
  <conditionalFormatting sqref="AI3:AI24">
    <cfRule type="cellIs" dxfId="14" priority="5" operator="greaterThan">
      <formula>4.4</formula>
    </cfRule>
    <cfRule type="cellIs" dxfId="13" priority="4" operator="lessThan">
      <formula>1.79</formula>
    </cfRule>
    <cfRule type="cellIs" dxfId="12" priority="3" operator="between">
      <formula>1.8</formula>
      <formula>2.59</formula>
    </cfRule>
    <cfRule type="cellIs" dxfId="11" priority="2" operator="between">
      <formula>2.6</formula>
      <formula>3.49</formula>
    </cfRule>
    <cfRule type="cellIs" dxfId="10" priority="1" operator="between">
      <formula>3.5</formula>
      <formula>4.39</formula>
    </cfRule>
  </conditionalFormatting>
  <printOptions gridLines="1"/>
  <pageMargins left="0.23622047244094491" right="0.23622047244094491" top="0.15748031496062992" bottom="0.15748031496062992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9"/>
  <sheetViews>
    <sheetView tabSelected="1" zoomScale="130" zoomScaleNormal="130" workbookViewId="0">
      <selection activeCell="A2" sqref="A2"/>
    </sheetView>
  </sheetViews>
  <sheetFormatPr defaultRowHeight="12.75"/>
  <cols>
    <col min="1" max="1" width="10" style="2" customWidth="1"/>
    <col min="2" max="2" width="20.42578125" style="19" customWidth="1"/>
    <col min="3" max="3" width="37.5703125" style="2" customWidth="1"/>
    <col min="4" max="34" width="3.85546875" style="2" customWidth="1"/>
    <col min="35" max="16384" width="9.140625" style="2"/>
  </cols>
  <sheetData>
    <row r="1" spans="1:37" ht="15.75">
      <c r="A1" s="31" t="s">
        <v>124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6"/>
      <c r="AJ1" s="6"/>
      <c r="AK1" s="6"/>
    </row>
    <row r="2" spans="1:37" ht="117.75" customHeight="1">
      <c r="D2" s="4" t="s">
        <v>93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7" t="s">
        <v>90</v>
      </c>
    </row>
    <row r="3" spans="1:37" ht="20.25" customHeight="1">
      <c r="B3" s="28" t="s">
        <v>49</v>
      </c>
      <c r="C3" s="26" t="s">
        <v>60</v>
      </c>
      <c r="D3" s="2" t="s">
        <v>107</v>
      </c>
      <c r="AH3" s="2" t="e">
        <f>AVERAGE(E3:AG3)</f>
        <v>#DIV/0!</v>
      </c>
    </row>
    <row r="4" spans="1:37" ht="20.25" customHeight="1">
      <c r="B4" s="28"/>
      <c r="C4" s="26"/>
      <c r="D4" s="2" t="s">
        <v>108</v>
      </c>
      <c r="AH4" s="2" t="e">
        <f t="shared" ref="AH4:AH12" si="0">AVERAGE(E4:AG4)</f>
        <v>#DIV/0!</v>
      </c>
    </row>
    <row r="5" spans="1:37" ht="25.5" customHeight="1">
      <c r="B5" s="28" t="s">
        <v>50</v>
      </c>
      <c r="C5" s="26" t="s">
        <v>59</v>
      </c>
      <c r="D5" s="2" t="s">
        <v>107</v>
      </c>
      <c r="AH5" s="2" t="e">
        <f t="shared" si="0"/>
        <v>#DIV/0!</v>
      </c>
    </row>
    <row r="6" spans="1:37" ht="25.5" customHeight="1">
      <c r="A6" s="32" t="s">
        <v>48</v>
      </c>
      <c r="B6" s="28"/>
      <c r="C6" s="26"/>
      <c r="D6" s="2" t="s">
        <v>108</v>
      </c>
      <c r="AH6" s="2" t="e">
        <f t="shared" si="0"/>
        <v>#DIV/0!</v>
      </c>
    </row>
    <row r="7" spans="1:37" s="12" customFormat="1" ht="18" customHeight="1">
      <c r="A7" s="32"/>
      <c r="B7" s="35" t="s">
        <v>51</v>
      </c>
      <c r="C7" s="36" t="s">
        <v>64</v>
      </c>
      <c r="D7" s="12" t="s">
        <v>107</v>
      </c>
      <c r="AH7" s="2" t="e">
        <f t="shared" si="0"/>
        <v>#DIV/0!</v>
      </c>
    </row>
    <row r="8" spans="1:37" s="12" customFormat="1" ht="18" customHeight="1">
      <c r="A8" s="32"/>
      <c r="B8" s="35"/>
      <c r="C8" s="36"/>
      <c r="D8" s="12" t="s">
        <v>108</v>
      </c>
      <c r="AH8" s="2" t="e">
        <f t="shared" si="0"/>
        <v>#DIV/0!</v>
      </c>
    </row>
    <row r="9" spans="1:37" s="12" customFormat="1" ht="15" customHeight="1">
      <c r="A9" s="32"/>
      <c r="B9" s="35"/>
      <c r="C9" s="36" t="s">
        <v>4</v>
      </c>
      <c r="D9" s="12" t="s">
        <v>107</v>
      </c>
      <c r="AH9" s="2" t="e">
        <f t="shared" si="0"/>
        <v>#DIV/0!</v>
      </c>
    </row>
    <row r="10" spans="1:37" s="12" customFormat="1" ht="15" customHeight="1">
      <c r="A10" s="32"/>
      <c r="B10" s="35"/>
      <c r="C10" s="36"/>
      <c r="D10" s="12" t="s">
        <v>108</v>
      </c>
      <c r="AH10" s="2" t="e">
        <f t="shared" si="0"/>
        <v>#DIV/0!</v>
      </c>
    </row>
    <row r="11" spans="1:37" s="12" customFormat="1" ht="18.75" customHeight="1">
      <c r="A11" s="32"/>
      <c r="B11" s="35"/>
      <c r="C11" s="36" t="s">
        <v>3</v>
      </c>
      <c r="D11" s="12" t="s">
        <v>107</v>
      </c>
      <c r="AH11" s="2" t="e">
        <f t="shared" si="0"/>
        <v>#DIV/0!</v>
      </c>
    </row>
    <row r="12" spans="1:37" s="12" customFormat="1" ht="18.75" customHeight="1">
      <c r="A12" s="32"/>
      <c r="B12" s="35"/>
      <c r="C12" s="36"/>
      <c r="D12" s="12" t="s">
        <v>108</v>
      </c>
      <c r="AH12" s="2" t="e">
        <f t="shared" si="0"/>
        <v>#DIV/0!</v>
      </c>
    </row>
    <row r="13" spans="1:37" s="12" customFormat="1" ht="10.5" customHeight="1">
      <c r="A13" s="17"/>
      <c r="B13" s="25" t="s">
        <v>91</v>
      </c>
      <c r="C13" s="25"/>
      <c r="D13" s="12" t="s">
        <v>107</v>
      </c>
      <c r="E13" s="12" t="e">
        <f>AVERAGE(E3,E5,E7,E9,E11)</f>
        <v>#DIV/0!</v>
      </c>
      <c r="F13" s="12" t="e">
        <f t="shared" ref="F13:AG13" si="1">AVERAGE(F3,F5,F7,F9,F11)</f>
        <v>#DIV/0!</v>
      </c>
      <c r="G13" s="12" t="e">
        <f t="shared" si="1"/>
        <v>#DIV/0!</v>
      </c>
      <c r="H13" s="12" t="e">
        <f t="shared" si="1"/>
        <v>#DIV/0!</v>
      </c>
      <c r="I13" s="12" t="e">
        <f t="shared" si="1"/>
        <v>#DIV/0!</v>
      </c>
      <c r="J13" s="12" t="e">
        <f t="shared" si="1"/>
        <v>#DIV/0!</v>
      </c>
      <c r="K13" s="12" t="e">
        <f t="shared" si="1"/>
        <v>#DIV/0!</v>
      </c>
      <c r="L13" s="12" t="e">
        <f t="shared" si="1"/>
        <v>#DIV/0!</v>
      </c>
      <c r="M13" s="12" t="e">
        <f t="shared" si="1"/>
        <v>#DIV/0!</v>
      </c>
      <c r="N13" s="12" t="e">
        <f t="shared" si="1"/>
        <v>#DIV/0!</v>
      </c>
      <c r="O13" s="12" t="e">
        <f t="shared" si="1"/>
        <v>#DIV/0!</v>
      </c>
      <c r="P13" s="12" t="e">
        <f t="shared" si="1"/>
        <v>#DIV/0!</v>
      </c>
      <c r="Q13" s="12" t="e">
        <f t="shared" si="1"/>
        <v>#DIV/0!</v>
      </c>
      <c r="R13" s="12" t="e">
        <f t="shared" si="1"/>
        <v>#DIV/0!</v>
      </c>
      <c r="S13" s="12" t="e">
        <f t="shared" si="1"/>
        <v>#DIV/0!</v>
      </c>
      <c r="T13" s="12" t="e">
        <f t="shared" si="1"/>
        <v>#DIV/0!</v>
      </c>
      <c r="U13" s="12" t="e">
        <f t="shared" si="1"/>
        <v>#DIV/0!</v>
      </c>
      <c r="V13" s="12" t="e">
        <f t="shared" si="1"/>
        <v>#DIV/0!</v>
      </c>
      <c r="W13" s="12" t="e">
        <f t="shared" si="1"/>
        <v>#DIV/0!</v>
      </c>
      <c r="X13" s="12" t="e">
        <f t="shared" si="1"/>
        <v>#DIV/0!</v>
      </c>
      <c r="Y13" s="12" t="e">
        <f t="shared" si="1"/>
        <v>#DIV/0!</v>
      </c>
      <c r="Z13" s="12" t="e">
        <f t="shared" si="1"/>
        <v>#DIV/0!</v>
      </c>
      <c r="AA13" s="12" t="e">
        <f t="shared" si="1"/>
        <v>#DIV/0!</v>
      </c>
      <c r="AB13" s="12" t="e">
        <f t="shared" si="1"/>
        <v>#DIV/0!</v>
      </c>
      <c r="AC13" s="12" t="e">
        <f t="shared" si="1"/>
        <v>#DIV/0!</v>
      </c>
      <c r="AD13" s="12" t="e">
        <f t="shared" si="1"/>
        <v>#DIV/0!</v>
      </c>
      <c r="AE13" s="12" t="e">
        <f t="shared" si="1"/>
        <v>#DIV/0!</v>
      </c>
      <c r="AF13" s="12" t="e">
        <f t="shared" si="1"/>
        <v>#DIV/0!</v>
      </c>
      <c r="AG13" s="12" t="e">
        <f t="shared" si="1"/>
        <v>#DIV/0!</v>
      </c>
      <c r="AH13" s="24" t="e">
        <f>AVERAGE(E3:AG3,E5:AG5,E7:AG7,E9:AG9,E11:AG11)</f>
        <v>#DIV/0!</v>
      </c>
    </row>
    <row r="14" spans="1:37" ht="10.5" customHeight="1">
      <c r="A14" s="5"/>
      <c r="B14" s="25"/>
      <c r="C14" s="25"/>
      <c r="D14" s="2" t="s">
        <v>108</v>
      </c>
      <c r="E14" s="2" t="e">
        <f>AVERAGE(E4,E6,E8,E10,E12)</f>
        <v>#DIV/0!</v>
      </c>
      <c r="F14" s="2" t="e">
        <f t="shared" ref="F14:AG14" si="2">AVERAGE(F4,F6,F8,F10,F12)</f>
        <v>#DIV/0!</v>
      </c>
      <c r="G14" s="2" t="e">
        <f t="shared" si="2"/>
        <v>#DIV/0!</v>
      </c>
      <c r="H14" s="2" t="e">
        <f t="shared" si="2"/>
        <v>#DIV/0!</v>
      </c>
      <c r="I14" s="2" t="e">
        <f t="shared" si="2"/>
        <v>#DIV/0!</v>
      </c>
      <c r="J14" s="2" t="e">
        <f t="shared" si="2"/>
        <v>#DIV/0!</v>
      </c>
      <c r="K14" s="2" t="e">
        <f t="shared" si="2"/>
        <v>#DIV/0!</v>
      </c>
      <c r="L14" s="2" t="e">
        <f t="shared" si="2"/>
        <v>#DIV/0!</v>
      </c>
      <c r="M14" s="2" t="e">
        <f t="shared" si="2"/>
        <v>#DIV/0!</v>
      </c>
      <c r="N14" s="2" t="e">
        <f t="shared" si="2"/>
        <v>#DIV/0!</v>
      </c>
      <c r="O14" s="2" t="e">
        <f t="shared" si="2"/>
        <v>#DIV/0!</v>
      </c>
      <c r="P14" s="2" t="e">
        <f t="shared" si="2"/>
        <v>#DIV/0!</v>
      </c>
      <c r="Q14" s="2" t="e">
        <f t="shared" si="2"/>
        <v>#DIV/0!</v>
      </c>
      <c r="R14" s="2" t="e">
        <f t="shared" si="2"/>
        <v>#DIV/0!</v>
      </c>
      <c r="S14" s="2" t="e">
        <f t="shared" si="2"/>
        <v>#DIV/0!</v>
      </c>
      <c r="T14" s="2" t="e">
        <f t="shared" si="2"/>
        <v>#DIV/0!</v>
      </c>
      <c r="U14" s="2" t="e">
        <f t="shared" si="2"/>
        <v>#DIV/0!</v>
      </c>
      <c r="V14" s="2" t="e">
        <f t="shared" si="2"/>
        <v>#DIV/0!</v>
      </c>
      <c r="W14" s="2" t="e">
        <f t="shared" si="2"/>
        <v>#DIV/0!</v>
      </c>
      <c r="X14" s="2" t="e">
        <f t="shared" si="2"/>
        <v>#DIV/0!</v>
      </c>
      <c r="Y14" s="2" t="e">
        <f t="shared" si="2"/>
        <v>#DIV/0!</v>
      </c>
      <c r="Z14" s="2" t="e">
        <f t="shared" si="2"/>
        <v>#DIV/0!</v>
      </c>
      <c r="AA14" s="2" t="e">
        <f t="shared" si="2"/>
        <v>#DIV/0!</v>
      </c>
      <c r="AB14" s="2" t="e">
        <f t="shared" si="2"/>
        <v>#DIV/0!</v>
      </c>
      <c r="AC14" s="2" t="e">
        <f t="shared" si="2"/>
        <v>#DIV/0!</v>
      </c>
      <c r="AD14" s="2" t="e">
        <f t="shared" si="2"/>
        <v>#DIV/0!</v>
      </c>
      <c r="AE14" s="2" t="e">
        <f t="shared" si="2"/>
        <v>#DIV/0!</v>
      </c>
      <c r="AF14" s="2" t="e">
        <f>AVERAGE(AF4,AF6,AF8,AF10,AF12)</f>
        <v>#DIV/0!</v>
      </c>
      <c r="AG14" s="2" t="e">
        <f t="shared" si="2"/>
        <v>#DIV/0!</v>
      </c>
      <c r="AH14" s="23" t="e">
        <f>AVERAGE(E4:AG4,E6:AG6,E8:AG8,E10:AG10,E12:AG12)</f>
        <v>#DIV/0!</v>
      </c>
    </row>
    <row r="15" spans="1:37">
      <c r="B15" s="19" t="s">
        <v>70</v>
      </c>
      <c r="C15" s="8" t="s">
        <v>69</v>
      </c>
    </row>
    <row r="16" spans="1:37">
      <c r="B16" s="19" t="s">
        <v>74</v>
      </c>
      <c r="C16" s="9" t="s">
        <v>68</v>
      </c>
    </row>
    <row r="17" spans="2:3">
      <c r="B17" s="19" t="s">
        <v>73</v>
      </c>
      <c r="C17" s="14" t="s">
        <v>67</v>
      </c>
    </row>
    <row r="18" spans="2:3">
      <c r="B18" s="19" t="s">
        <v>72</v>
      </c>
      <c r="C18" s="10" t="s">
        <v>66</v>
      </c>
    </row>
    <row r="19" spans="2:3">
      <c r="B19" s="19" t="s">
        <v>71</v>
      </c>
      <c r="C19" s="11" t="s">
        <v>65</v>
      </c>
    </row>
  </sheetData>
  <mergeCells count="11">
    <mergeCell ref="B13:C14"/>
    <mergeCell ref="A1:AH1"/>
    <mergeCell ref="B7:B12"/>
    <mergeCell ref="A6:A12"/>
    <mergeCell ref="C3:C4"/>
    <mergeCell ref="C5:C6"/>
    <mergeCell ref="B3:B4"/>
    <mergeCell ref="B5:B6"/>
    <mergeCell ref="C7:C8"/>
    <mergeCell ref="C9:C10"/>
    <mergeCell ref="C11:C12"/>
  </mergeCells>
  <conditionalFormatting sqref="E13:AH14">
    <cfRule type="cellIs" dxfId="9" priority="10" operator="greaterThan">
      <formula>4.4</formula>
    </cfRule>
    <cfRule type="cellIs" dxfId="8" priority="9" operator="lessThan">
      <formula>1.79</formula>
    </cfRule>
    <cfRule type="cellIs" dxfId="7" priority="8" operator="between">
      <formula>1.8</formula>
      <formula>2.59</formula>
    </cfRule>
    <cfRule type="cellIs" dxfId="6" priority="7" operator="between">
      <formula>2.6</formula>
      <formula>3.49</formula>
    </cfRule>
    <cfRule type="cellIs" dxfId="5" priority="6" operator="between">
      <formula>3.5</formula>
      <formula>4.39</formula>
    </cfRule>
  </conditionalFormatting>
  <conditionalFormatting sqref="AH3:AH12">
    <cfRule type="cellIs" dxfId="4" priority="5" operator="greaterThan">
      <formula>4.4</formula>
    </cfRule>
    <cfRule type="cellIs" dxfId="3" priority="4" operator="lessThan">
      <formula>1.79</formula>
    </cfRule>
    <cfRule type="cellIs" dxfId="2" priority="3" operator="between">
      <formula>1.8</formula>
      <formula>2.59</formula>
    </cfRule>
    <cfRule type="cellIs" dxfId="1" priority="2" operator="between">
      <formula>2.6</formula>
      <formula>3.49</formula>
    </cfRule>
    <cfRule type="cellIs" dxfId="0" priority="1" operator="between">
      <formula>3.5</formula>
      <formula>4.39</formula>
    </cfRule>
  </conditionalFormatting>
  <printOptions gridLines="1"/>
  <pageMargins left="0.23622047244094491" right="0.23622047244094491" top="0.15748031496062992" bottom="0.15748031496062992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I31" sqref="I31"/>
    </sheetView>
  </sheetViews>
  <sheetFormatPr defaultRowHeight="15.75"/>
  <cols>
    <col min="1" max="1" width="5" style="20" customWidth="1"/>
    <col min="2" max="11" width="9.42578125" style="20" customWidth="1"/>
    <col min="12" max="16384" width="9.140625" style="20"/>
  </cols>
  <sheetData>
    <row r="1" spans="1:11">
      <c r="A1" s="37" t="s">
        <v>109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>
      <c r="A2" s="21">
        <v>26</v>
      </c>
      <c r="B2" s="37" t="s">
        <v>110</v>
      </c>
      <c r="C2" s="37"/>
      <c r="D2" s="37" t="s">
        <v>111</v>
      </c>
      <c r="E2" s="37"/>
      <c r="F2" s="37" t="s">
        <v>112</v>
      </c>
      <c r="G2" s="37"/>
      <c r="H2" s="37" t="s">
        <v>113</v>
      </c>
      <c r="I2" s="37"/>
      <c r="J2" s="37" t="s">
        <v>114</v>
      </c>
      <c r="K2" s="37"/>
    </row>
    <row r="3" spans="1:11">
      <c r="A3" s="37" t="s">
        <v>115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>
      <c r="B4" s="20" t="s">
        <v>116</v>
      </c>
      <c r="C4" s="20" t="s">
        <v>117</v>
      </c>
      <c r="D4" s="20" t="s">
        <v>116</v>
      </c>
      <c r="E4" s="20" t="s">
        <v>117</v>
      </c>
      <c r="F4" s="20" t="s">
        <v>116</v>
      </c>
      <c r="G4" s="20" t="s">
        <v>117</v>
      </c>
      <c r="H4" s="20" t="s">
        <v>116</v>
      </c>
      <c r="I4" s="20" t="s">
        <v>117</v>
      </c>
      <c r="J4" s="20" t="s">
        <v>116</v>
      </c>
      <c r="K4" s="20" t="s">
        <v>117</v>
      </c>
    </row>
    <row r="6" spans="1:11">
      <c r="A6" s="20" t="s">
        <v>119</v>
      </c>
      <c r="B6" s="22">
        <f>B5/A2</f>
        <v>0</v>
      </c>
      <c r="C6" s="22">
        <f>C5/A2</f>
        <v>0</v>
      </c>
      <c r="D6" s="22">
        <f>D5/A2</f>
        <v>0</v>
      </c>
      <c r="E6" s="22">
        <f>E5/A2</f>
        <v>0</v>
      </c>
      <c r="F6" s="22">
        <f>F5/A2</f>
        <v>0</v>
      </c>
      <c r="G6" s="22">
        <f>G5/A2</f>
        <v>0</v>
      </c>
      <c r="H6" s="22">
        <f>H5/A2</f>
        <v>0</v>
      </c>
      <c r="I6" s="22">
        <f>I5/A2</f>
        <v>0</v>
      </c>
      <c r="J6" s="22">
        <f>J5/A2</f>
        <v>0</v>
      </c>
      <c r="K6" s="22">
        <f>K5/A2</f>
        <v>0</v>
      </c>
    </row>
    <row r="7" spans="1:11">
      <c r="A7" s="37" t="s">
        <v>120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>
      <c r="B8" s="20" t="s">
        <v>116</v>
      </c>
      <c r="C8" s="20" t="s">
        <v>117</v>
      </c>
      <c r="D8" s="20" t="s">
        <v>116</v>
      </c>
      <c r="E8" s="20" t="s">
        <v>117</v>
      </c>
      <c r="F8" s="20" t="s">
        <v>116</v>
      </c>
      <c r="G8" s="20" t="s">
        <v>117</v>
      </c>
      <c r="H8" s="20" t="s">
        <v>116</v>
      </c>
      <c r="I8" s="20" t="s">
        <v>117</v>
      </c>
      <c r="J8" s="20" t="s">
        <v>116</v>
      </c>
      <c r="K8" s="20" t="s">
        <v>117</v>
      </c>
    </row>
    <row r="9" spans="1:11">
      <c r="A9" s="20" t="s">
        <v>118</v>
      </c>
    </row>
    <row r="10" spans="1:11">
      <c r="A10" s="20" t="s">
        <v>119</v>
      </c>
      <c r="B10" s="22">
        <f>B9/A2</f>
        <v>0</v>
      </c>
      <c r="C10" s="22">
        <f>C9/A2</f>
        <v>0</v>
      </c>
      <c r="D10" s="22">
        <f>D9/A2</f>
        <v>0</v>
      </c>
      <c r="E10" s="22">
        <f>E9/A2</f>
        <v>0</v>
      </c>
      <c r="F10" s="22">
        <f>F9/A2</f>
        <v>0</v>
      </c>
      <c r="G10" s="22">
        <f>G9/A2</f>
        <v>0</v>
      </c>
      <c r="H10" s="22">
        <f>H9/A2</f>
        <v>0</v>
      </c>
      <c r="I10" s="22">
        <f>I9/A2</f>
        <v>0</v>
      </c>
      <c r="J10" s="22">
        <f>J9/A2</f>
        <v>0</v>
      </c>
      <c r="K10" s="22">
        <f>K9/A2</f>
        <v>0</v>
      </c>
    </row>
    <row r="11" spans="1:11">
      <c r="A11" s="37" t="s">
        <v>121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>
      <c r="B12" s="20" t="s">
        <v>116</v>
      </c>
      <c r="C12" s="20" t="s">
        <v>117</v>
      </c>
      <c r="D12" s="20" t="s">
        <v>116</v>
      </c>
      <c r="E12" s="20" t="s">
        <v>117</v>
      </c>
      <c r="F12" s="20" t="s">
        <v>116</v>
      </c>
      <c r="G12" s="20" t="s">
        <v>117</v>
      </c>
      <c r="H12" s="20" t="s">
        <v>116</v>
      </c>
      <c r="I12" s="20" t="s">
        <v>117</v>
      </c>
      <c r="J12" s="20" t="s">
        <v>116</v>
      </c>
      <c r="K12" s="20" t="s">
        <v>117</v>
      </c>
    </row>
    <row r="13" spans="1:11">
      <c r="A13" s="20" t="s">
        <v>118</v>
      </c>
    </row>
    <row r="14" spans="1:11">
      <c r="A14" s="20" t="s">
        <v>119</v>
      </c>
      <c r="B14" s="22">
        <f>B13/A2</f>
        <v>0</v>
      </c>
      <c r="C14" s="22">
        <f>C13/A2</f>
        <v>0</v>
      </c>
      <c r="D14" s="22">
        <f>D13/A2</f>
        <v>0</v>
      </c>
      <c r="E14" s="22">
        <f>E13/A2</f>
        <v>0</v>
      </c>
      <c r="F14" s="22">
        <f>F13/A2</f>
        <v>0</v>
      </c>
      <c r="G14" s="22">
        <f>G13/A2</f>
        <v>0</v>
      </c>
      <c r="H14" s="22">
        <f>H13/A2</f>
        <v>0</v>
      </c>
      <c r="I14" s="22">
        <f>I13/A2</f>
        <v>0</v>
      </c>
      <c r="J14" s="22">
        <f>J13/A2</f>
        <v>0</v>
      </c>
      <c r="K14" s="22">
        <f>K13/A2</f>
        <v>0</v>
      </c>
    </row>
    <row r="15" spans="1:11">
      <c r="A15" s="37" t="s">
        <v>122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11">
      <c r="B16" s="20" t="s">
        <v>116</v>
      </c>
      <c r="C16" s="20" t="s">
        <v>117</v>
      </c>
      <c r="D16" s="20" t="s">
        <v>116</v>
      </c>
      <c r="E16" s="20" t="s">
        <v>117</v>
      </c>
      <c r="F16" s="20" t="s">
        <v>116</v>
      </c>
      <c r="G16" s="20" t="s">
        <v>117</v>
      </c>
      <c r="H16" s="20" t="s">
        <v>116</v>
      </c>
      <c r="I16" s="20" t="s">
        <v>117</v>
      </c>
      <c r="J16" s="20" t="s">
        <v>116</v>
      </c>
      <c r="K16" s="20" t="s">
        <v>117</v>
      </c>
    </row>
    <row r="17" spans="1:11">
      <c r="A17" s="20" t="s">
        <v>118</v>
      </c>
    </row>
    <row r="18" spans="1:11">
      <c r="A18" s="20" t="s">
        <v>119</v>
      </c>
      <c r="B18" s="22">
        <f>B17/A2</f>
        <v>0</v>
      </c>
      <c r="C18" s="22">
        <f>C17/A2</f>
        <v>0</v>
      </c>
      <c r="D18" s="22">
        <f>D17/A2</f>
        <v>0</v>
      </c>
      <c r="E18" s="22">
        <f>E17/A2</f>
        <v>0</v>
      </c>
      <c r="F18" s="22">
        <f>F17/A2</f>
        <v>0</v>
      </c>
      <c r="G18" s="22">
        <f>G17/A2</f>
        <v>0</v>
      </c>
      <c r="H18" s="22">
        <f>H17/A2</f>
        <v>0</v>
      </c>
      <c r="I18" s="22">
        <f>I17/A2</f>
        <v>0</v>
      </c>
      <c r="J18" s="22">
        <f>J17/A2</f>
        <v>0</v>
      </c>
      <c r="K18" s="22">
        <f>K17/A2</f>
        <v>0</v>
      </c>
    </row>
    <row r="19" spans="1:11">
      <c r="A19" s="37" t="s">
        <v>123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>
      <c r="B20" s="20" t="s">
        <v>116</v>
      </c>
      <c r="C20" s="20" t="s">
        <v>117</v>
      </c>
      <c r="D20" s="20" t="s">
        <v>116</v>
      </c>
      <c r="E20" s="20" t="s">
        <v>117</v>
      </c>
      <c r="F20" s="20" t="s">
        <v>116</v>
      </c>
      <c r="G20" s="20" t="s">
        <v>117</v>
      </c>
      <c r="H20" s="20" t="s">
        <v>116</v>
      </c>
      <c r="I20" s="20" t="s">
        <v>117</v>
      </c>
      <c r="J20" s="20" t="s">
        <v>116</v>
      </c>
      <c r="K20" s="20" t="s">
        <v>117</v>
      </c>
    </row>
    <row r="21" spans="1:11">
      <c r="A21" s="20" t="s">
        <v>118</v>
      </c>
    </row>
    <row r="22" spans="1:11">
      <c r="A22" s="20" t="s">
        <v>119</v>
      </c>
      <c r="B22" s="22">
        <f>B21/A2</f>
        <v>0</v>
      </c>
      <c r="C22" s="22">
        <f>C21/A2</f>
        <v>0</v>
      </c>
      <c r="D22" s="22">
        <f>D21/A2</f>
        <v>0</v>
      </c>
      <c r="E22" s="22">
        <f>E21/A2</f>
        <v>0</v>
      </c>
      <c r="F22" s="22">
        <f>F21/A2</f>
        <v>0</v>
      </c>
      <c r="G22" s="22">
        <f>G21/A2</f>
        <v>0</v>
      </c>
      <c r="H22" s="22">
        <f>H21/A2</f>
        <v>0</v>
      </c>
      <c r="I22" s="22">
        <f>I21/A2</f>
        <v>0</v>
      </c>
      <c r="J22" s="22">
        <f>J21/A2</f>
        <v>0</v>
      </c>
      <c r="K22" s="22">
        <f>K21/A2</f>
        <v>0</v>
      </c>
    </row>
  </sheetData>
  <mergeCells count="11">
    <mergeCell ref="A7:K7"/>
    <mergeCell ref="A3:K3"/>
    <mergeCell ref="A19:K19"/>
    <mergeCell ref="A11:K11"/>
    <mergeCell ref="A15:K15"/>
    <mergeCell ref="A1:K1"/>
    <mergeCell ref="B2:C2"/>
    <mergeCell ref="D2:E2"/>
    <mergeCell ref="F2:G2"/>
    <mergeCell ref="H2:I2"/>
    <mergeCell ref="J2:K2"/>
  </mergeCells>
  <printOptions gridLines="1"/>
  <pageMargins left="0.11811023622047245" right="0.11811023622047245" top="0.7480314960629921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СКР</vt:lpstr>
      <vt:lpstr>ПР</vt:lpstr>
      <vt:lpstr>РР</vt:lpstr>
      <vt:lpstr>ХЭР</vt:lpstr>
      <vt:lpstr>ФР</vt:lpstr>
      <vt:lpstr>Сводная таблица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Веретенникова</dc:creator>
  <cp:lastModifiedBy>Ира</cp:lastModifiedBy>
  <cp:lastPrinted>2022-08-13T16:41:14Z</cp:lastPrinted>
  <dcterms:created xsi:type="dcterms:W3CDTF">2015-06-05T18:17:20Z</dcterms:created>
  <dcterms:modified xsi:type="dcterms:W3CDTF">2023-11-10T13:55:11Z</dcterms:modified>
</cp:coreProperties>
</file>